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1" activeTab="4"/>
  </bookViews>
  <sheets>
    <sheet name="收支预算总表" sheetId="1" r:id="rId1"/>
    <sheet name="收入预算总表" sheetId="2" r:id="rId2"/>
    <sheet name="支出预算总表" sheetId="3" r:id="rId3"/>
    <sheet name="项目支出按预算来源预算表" sheetId="4" r:id="rId4"/>
    <sheet name="三公经费" sheetId="5" r:id="rId5"/>
    <sheet name="一般公共预算支出表" sheetId="6" r:id="rId6"/>
    <sheet name="一般公共预算基本支出表" sheetId="7" r:id="rId7"/>
    <sheet name="政府性预算基金支出表" sheetId="8" r:id="rId8"/>
  </sheets>
  <definedNames/>
  <calcPr fullCalcOnLoad="1"/>
</workbook>
</file>

<file path=xl/sharedStrings.xml><?xml version="1.0" encoding="utf-8"?>
<sst xmlns="http://schemas.openxmlformats.org/spreadsheetml/2006/main" count="489" uniqueCount="173">
  <si>
    <t>收支预算总表</t>
  </si>
  <si>
    <t>预算01表</t>
  </si>
  <si>
    <t/>
  </si>
  <si>
    <t>单位：元</t>
  </si>
  <si>
    <t>收                  入</t>
  </si>
  <si>
    <t>支                                      出</t>
  </si>
  <si>
    <t>项        目</t>
  </si>
  <si>
    <t>本年预算</t>
  </si>
  <si>
    <t>项目(按功能分类)</t>
  </si>
  <si>
    <t>其中：</t>
  </si>
  <si>
    <t>项目(按经济分类)</t>
  </si>
  <si>
    <t>公共财政预算</t>
  </si>
  <si>
    <t>财政专户资金</t>
  </si>
  <si>
    <t>政府性基金</t>
  </si>
  <si>
    <t>一、财政拨款（补助）</t>
  </si>
  <si>
    <t>一、一般公共服务支出</t>
  </si>
  <si>
    <t>一、工资福利支出</t>
  </si>
  <si>
    <t xml:space="preserve">    其中：经费拨款(补助)</t>
  </si>
  <si>
    <t>二、外交支出</t>
  </si>
  <si>
    <t>二、商品和服务支出</t>
  </si>
  <si>
    <t xml:space="preserve">          非税收入安排的拨款</t>
  </si>
  <si>
    <t>三、国防支出</t>
  </si>
  <si>
    <t>三、对个人和家庭的补助</t>
  </si>
  <si>
    <t xml:space="preserve"> </t>
  </si>
  <si>
    <t>四、公共安全支出</t>
  </si>
  <si>
    <t>四、对企事业单位的补贴</t>
  </si>
  <si>
    <t>五、教育支出</t>
  </si>
  <si>
    <t>五、转移性支出</t>
  </si>
  <si>
    <t>二、政府性基金收入安排的拨款</t>
  </si>
  <si>
    <t>六、科学技术支出</t>
  </si>
  <si>
    <t>六、债务利息支出</t>
  </si>
  <si>
    <t>七、文化体育与传媒支出</t>
  </si>
  <si>
    <t>七、债务还本支出</t>
  </si>
  <si>
    <t>三、专户管理的非税收入安排的拨款</t>
  </si>
  <si>
    <t>八、社会保障和就业支出</t>
  </si>
  <si>
    <t>八、基本建设支出</t>
  </si>
  <si>
    <t>九、医疗卫生与计划生育支出</t>
  </si>
  <si>
    <t>九、其他资本性支出</t>
  </si>
  <si>
    <t>四、事业单位经营收入</t>
  </si>
  <si>
    <t xml:space="preserve">
十、节能环保支出</t>
  </si>
  <si>
    <t>十、其他支出</t>
  </si>
  <si>
    <t>十一、城乡社区支出</t>
  </si>
  <si>
    <t>十二、农林水支出</t>
  </si>
  <si>
    <t>十三、交通运输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</si>
  <si>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</si>
  <si>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</si>
  <si>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</si>
  <si>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</si>
  <si>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</si>
  <si>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本年收入合计</t>
  </si>
  <si>
    <t>十九、住房保障支出</t>
  </si>
  <si>
    <t>五、上级补助收入</t>
  </si>
  <si>
    <t>二十、粮油物资储备支出</t>
  </si>
  <si>
    <t>六、附属单位上缴收入</t>
  </si>
  <si>
    <t>二十一、预备费</t>
  </si>
  <si>
    <t>七、上年结转</t>
  </si>
  <si>
    <t>二十二、其他支出</t>
  </si>
  <si>
    <t>八、其他自有资金</t>
  </si>
  <si>
    <t>二十三、转移性支出</t>
  </si>
  <si>
    <t>二十四、国债还本付息支出</t>
  </si>
  <si>
    <t>收入总计</t>
  </si>
  <si>
    <t>功能科目合计</t>
  </si>
  <si>
    <t>支出总计</t>
  </si>
  <si>
    <t>预算02表</t>
  </si>
  <si>
    <t>收入预算总表</t>
  </si>
  <si>
    <t>单位代码</t>
  </si>
  <si>
    <t>单位名称</t>
  </si>
  <si>
    <t>总计</t>
  </si>
  <si>
    <t>财政拨款(补助)</t>
  </si>
  <si>
    <t>政府性基金收入安排的拨款</t>
  </si>
  <si>
    <t>专户管理资金安排的拨款</t>
  </si>
  <si>
    <t>事业单位经营收入</t>
  </si>
  <si>
    <t>上级补助收入</t>
  </si>
  <si>
    <t>附属单位上缴收入</t>
  </si>
  <si>
    <t>上年结转</t>
  </si>
  <si>
    <t>其它自有资金</t>
  </si>
  <si>
    <t>小计</t>
  </si>
  <si>
    <t>经费拨款(补助)</t>
  </si>
  <si>
    <t>非税收入安排的拨款</t>
  </si>
  <si>
    <t xml:space="preserve">  109001</t>
  </si>
  <si>
    <t>中国共产党武威市纪律检查委员会</t>
  </si>
  <si>
    <r>
      <t>预算</t>
    </r>
    <r>
      <rPr>
        <sz val="9"/>
        <rFont val="Default"/>
        <family val="2"/>
      </rPr>
      <t>03</t>
    </r>
    <r>
      <rPr>
        <sz val="9"/>
        <rFont val="宋体"/>
        <family val="0"/>
      </rPr>
      <t>表</t>
    </r>
  </si>
  <si>
    <t>预算04表</t>
  </si>
  <si>
    <t>支出预算总表</t>
  </si>
  <si>
    <t>功能科目代码</t>
  </si>
  <si>
    <t xml:space="preserve">
单位名称
</t>
  </si>
  <si>
    <t>基本支出</t>
  </si>
  <si>
    <t>项目支出</t>
  </si>
  <si>
    <t>其他支出</t>
  </si>
  <si>
    <t>类</t>
  </si>
  <si>
    <t>款</t>
  </si>
  <si>
    <t>项</t>
  </si>
  <si>
    <t>合计</t>
  </si>
  <si>
    <t>工资福利支出</t>
  </si>
  <si>
    <t>对个人和家庭补助支出</t>
  </si>
  <si>
    <t>商品和服务支出</t>
  </si>
  <si>
    <t>201</t>
  </si>
  <si>
    <t>11</t>
  </si>
  <si>
    <t>01</t>
  </si>
  <si>
    <t>行政运行</t>
  </si>
  <si>
    <t>02</t>
  </si>
  <si>
    <t>一般行政管理事务</t>
  </si>
  <si>
    <t>208</t>
  </si>
  <si>
    <t>05</t>
  </si>
  <si>
    <t>归口管理的行政单位离退休</t>
  </si>
  <si>
    <t>221</t>
  </si>
  <si>
    <t>住房公积金</t>
  </si>
  <si>
    <t>附预算08表</t>
  </si>
  <si>
    <t>项目支出按预算来源预算表</t>
  </si>
  <si>
    <t>科目编码</t>
  </si>
  <si>
    <t>单位名称（科目）</t>
  </si>
  <si>
    <t>项目名称</t>
  </si>
  <si>
    <t>是否政府采购</t>
  </si>
  <si>
    <t>资金来源</t>
  </si>
  <si>
    <t>财政拨款</t>
  </si>
  <si>
    <t>专项管理资金安排的拨款</t>
  </si>
  <si>
    <t>109001</t>
  </si>
  <si>
    <t>2018年武威市政务服务中心“三公”经费预算表</t>
  </si>
  <si>
    <t>功能科目</t>
  </si>
  <si>
    <t>年初预算数据</t>
  </si>
  <si>
    <t>因公出国（境）费用</t>
  </si>
  <si>
    <t>公务接待费</t>
  </si>
  <si>
    <t>公务用车费</t>
  </si>
  <si>
    <t>公务用车运行维护费</t>
  </si>
  <si>
    <t>公务用车购置费</t>
  </si>
  <si>
    <t>一般公共预算支出表</t>
  </si>
  <si>
    <t>单位名称：中共武威市纪委</t>
  </si>
  <si>
    <t>单位：万元</t>
  </si>
  <si>
    <t>**</t>
  </si>
  <si>
    <t>中共武威市纪委</t>
  </si>
  <si>
    <t>一般公共服务</t>
  </si>
  <si>
    <t xml:space="preserve">        行政运行</t>
  </si>
  <si>
    <t>社会保障和就业支出</t>
  </si>
  <si>
    <t xml:space="preserve">   行政事业单位离退休</t>
  </si>
  <si>
    <r>
      <t xml:space="preserve">      </t>
    </r>
    <r>
      <rPr>
        <sz val="10"/>
        <rFont val="宋体"/>
        <family val="0"/>
      </rPr>
      <t>归口管理的行政单位离退休</t>
    </r>
  </si>
  <si>
    <t>住房保障支出</t>
  </si>
  <si>
    <t xml:space="preserve">      住房改革支出</t>
  </si>
  <si>
    <t>一般公共预算基本支出表</t>
  </si>
  <si>
    <t>经济分类</t>
  </si>
  <si>
    <t>一般公共预算基本支出</t>
  </si>
  <si>
    <t>科目名称</t>
  </si>
  <si>
    <t>人员经费</t>
  </si>
  <si>
    <t>公用经费</t>
  </si>
  <si>
    <t>基本工资</t>
  </si>
  <si>
    <t>津贴补贴</t>
  </si>
  <si>
    <t>绩效工资</t>
  </si>
  <si>
    <t>奖金</t>
  </si>
  <si>
    <t>取暖补助</t>
  </si>
  <si>
    <r>
      <t>30201-</t>
    </r>
    <r>
      <rPr>
        <sz val="10"/>
        <rFont val="宋体"/>
        <family val="0"/>
      </rPr>
      <t>办公费</t>
    </r>
  </si>
  <si>
    <r>
      <t>30202-</t>
    </r>
    <r>
      <rPr>
        <sz val="10"/>
        <rFont val="宋体"/>
        <family val="0"/>
      </rPr>
      <t>印刷费</t>
    </r>
  </si>
  <si>
    <r>
      <t>30203-</t>
    </r>
    <r>
      <rPr>
        <sz val="10"/>
        <rFont val="宋体"/>
        <family val="0"/>
      </rPr>
      <t>咨询费</t>
    </r>
  </si>
  <si>
    <r>
      <t>30204-</t>
    </r>
    <r>
      <rPr>
        <sz val="10"/>
        <rFont val="宋体"/>
        <family val="0"/>
      </rPr>
      <t>手续费</t>
    </r>
  </si>
  <si>
    <r>
      <t>30205-</t>
    </r>
    <r>
      <rPr>
        <sz val="10"/>
        <rFont val="宋体"/>
        <family val="0"/>
      </rPr>
      <t>水费</t>
    </r>
  </si>
  <si>
    <r>
      <t>30206-</t>
    </r>
    <r>
      <rPr>
        <sz val="10"/>
        <rFont val="宋体"/>
        <family val="0"/>
      </rPr>
      <t>电费</t>
    </r>
  </si>
  <si>
    <r>
      <t>30207-</t>
    </r>
    <r>
      <rPr>
        <sz val="10"/>
        <rFont val="宋体"/>
        <family val="0"/>
      </rPr>
      <t>邮电费</t>
    </r>
  </si>
  <si>
    <r>
      <t>30209-</t>
    </r>
    <r>
      <rPr>
        <sz val="10"/>
        <rFont val="宋体"/>
        <family val="0"/>
      </rPr>
      <t>物业管理费</t>
    </r>
  </si>
  <si>
    <r>
      <t>30211-</t>
    </r>
    <r>
      <rPr>
        <sz val="10"/>
        <rFont val="宋体"/>
        <family val="0"/>
      </rPr>
      <t>差旅费</t>
    </r>
  </si>
  <si>
    <r>
      <t>30215-</t>
    </r>
    <r>
      <rPr>
        <sz val="10"/>
        <rFont val="宋体"/>
        <family val="0"/>
      </rPr>
      <t>会议费</t>
    </r>
  </si>
  <si>
    <r>
      <t>30216-</t>
    </r>
    <r>
      <rPr>
        <sz val="10"/>
        <rFont val="宋体"/>
        <family val="0"/>
      </rPr>
      <t>培训费</t>
    </r>
  </si>
  <si>
    <r>
      <t>30228-</t>
    </r>
    <r>
      <rPr>
        <sz val="10"/>
        <rFont val="宋体"/>
        <family val="0"/>
      </rPr>
      <t>工会经费</t>
    </r>
  </si>
  <si>
    <r>
      <t>30208-</t>
    </r>
    <r>
      <rPr>
        <sz val="10"/>
        <rFont val="宋体"/>
        <family val="0"/>
      </rPr>
      <t>取暖费</t>
    </r>
  </si>
  <si>
    <r>
      <t>30226-</t>
    </r>
    <r>
      <rPr>
        <sz val="10"/>
        <rFont val="宋体"/>
        <family val="0"/>
      </rPr>
      <t>劳务费</t>
    </r>
  </si>
  <si>
    <t>公车运行维护费</t>
  </si>
  <si>
    <t>其他交通费用</t>
  </si>
  <si>
    <t>离退休人员福利费、特需经费</t>
  </si>
  <si>
    <t>对个人和家庭的补助</t>
  </si>
  <si>
    <t>离休费</t>
  </si>
  <si>
    <t>退休费</t>
  </si>
  <si>
    <t>其他对个人和家庭的补助</t>
  </si>
  <si>
    <t>政府性基金预算支出表</t>
  </si>
  <si>
    <t>功能分类科目</t>
  </si>
  <si>
    <t>支出合计</t>
  </si>
  <si>
    <t>***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</si>
</sst>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  <numFmt numFmtId="181" formatCode=";;"/>
    <numFmt numFmtId="182" formatCode="###,##0"/>
    <numFmt numFmtId="183" formatCode="0_ "/>
  </numFmts>
  <fonts count="48">
    <font>
      <sz val="10"/>
      <name val="Arial"/>
      <family val="2"/>
    </font>
    <font>
      <sz val="10"/>
      <name val="宋体"/>
      <family val="0"/>
    </font>
    <font>
      <sz val="22"/>
      <name val="方正小标宋简体"/>
      <family val="4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1"/>
      <name val="Default"/>
      <family val="2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Default"/>
      <family val="2"/>
    </font>
    <font>
      <sz val="20"/>
      <name val="方正小标宋简体"/>
      <family val="4"/>
    </font>
    <font>
      <sz val="9"/>
      <name val="宋体"/>
      <family val="0"/>
    </font>
    <font>
      <sz val="9"/>
      <name val="Default"/>
      <family val="2"/>
    </font>
    <font>
      <b/>
      <sz val="20"/>
      <name val="宋体"/>
      <family val="0"/>
    </font>
    <font>
      <b/>
      <sz val="20"/>
      <name val="Default"/>
      <family val="2"/>
    </font>
    <font>
      <b/>
      <sz val="18"/>
      <name val="Default"/>
      <family val="2"/>
    </font>
    <font>
      <sz val="10"/>
      <color indexed="58"/>
      <name val="宋体"/>
      <family val="0"/>
    </font>
    <font>
      <b/>
      <sz val="20"/>
      <color indexed="58"/>
      <name val="宋体"/>
      <family val="0"/>
    </font>
    <font>
      <sz val="9"/>
      <color indexed="58"/>
      <name val="宋体"/>
      <family val="0"/>
    </font>
    <font>
      <b/>
      <sz val="9"/>
      <color indexed="5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000000"/>
      <name val="宋体"/>
      <family val="0"/>
    </font>
    <font>
      <b/>
      <sz val="10"/>
      <color rgb="FFFF0000"/>
      <name val="宋体"/>
      <family val="0"/>
    </font>
    <font>
      <sz val="10"/>
      <color rgb="FF000000"/>
      <name val="宋体"/>
      <family val="0"/>
    </font>
    <font>
      <sz val="11"/>
      <color rgb="FFFF0000"/>
      <name val="宋体"/>
      <family val="0"/>
    </font>
    <font>
      <sz val="11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/>
      <bottom>
        <color indexed="8"/>
      </bottom>
    </border>
    <border>
      <left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>
        <color indexed="8"/>
      </bottom>
    </border>
    <border>
      <left/>
      <right/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58"/>
      </left>
      <right>
        <color indexed="58"/>
      </right>
      <top>
        <color indexed="58"/>
      </top>
      <bottom style="thin">
        <color indexed="5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33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6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7" fillId="0" borderId="4" applyNumberFormat="0" applyFill="0" applyAlignment="0" applyProtection="0"/>
    <xf numFmtId="0" fontId="36" fillId="8" borderId="0" applyNumberFormat="0" applyBorder="0" applyAlignment="0" applyProtection="0"/>
    <xf numFmtId="0" fontId="26" fillId="0" borderId="5" applyNumberFormat="0" applyFill="0" applyAlignment="0" applyProtection="0"/>
    <xf numFmtId="0" fontId="36" fillId="9" borderId="0" applyNumberFormat="0" applyBorder="0" applyAlignment="0" applyProtection="0"/>
    <xf numFmtId="0" fontId="24" fillId="10" borderId="6" applyNumberFormat="0" applyAlignment="0" applyProtection="0"/>
    <xf numFmtId="0" fontId="34" fillId="10" borderId="1" applyNumberFormat="0" applyAlignment="0" applyProtection="0"/>
    <xf numFmtId="0" fontId="31" fillId="11" borderId="7" applyNumberFormat="0" applyAlignment="0" applyProtection="0"/>
    <xf numFmtId="0" fontId="11" fillId="3" borderId="0" applyNumberFormat="0" applyBorder="0" applyAlignment="0" applyProtection="0"/>
    <xf numFmtId="0" fontId="36" fillId="12" borderId="0" applyNumberFormat="0" applyBorder="0" applyAlignment="0" applyProtection="0"/>
    <xf numFmtId="0" fontId="29" fillId="0" borderId="8" applyNumberFormat="0" applyFill="0" applyAlignment="0" applyProtection="0"/>
    <xf numFmtId="0" fontId="37" fillId="0" borderId="9" applyNumberFormat="0" applyFill="0" applyAlignment="0" applyProtection="0"/>
    <xf numFmtId="0" fontId="39" fillId="2" borderId="0" applyNumberFormat="0" applyBorder="0" applyAlignment="0" applyProtection="0"/>
    <xf numFmtId="0" fontId="40" fillId="13" borderId="0" applyNumberFormat="0" applyBorder="0" applyAlignment="0" applyProtection="0"/>
    <xf numFmtId="0" fontId="11" fillId="14" borderId="0" applyNumberFormat="0" applyBorder="0" applyAlignment="0" applyProtection="0"/>
    <xf numFmtId="0" fontId="36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36" fillId="18" borderId="0" applyNumberFormat="0" applyBorder="0" applyAlignment="0" applyProtection="0"/>
    <xf numFmtId="0" fontId="36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6" fillId="20" borderId="0" applyNumberFormat="0" applyBorder="0" applyAlignment="0" applyProtection="0"/>
    <xf numFmtId="0" fontId="11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1" fillId="22" borderId="0" applyNumberFormat="0" applyBorder="0" applyAlignment="0" applyProtection="0"/>
    <xf numFmtId="0" fontId="36" fillId="23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24" borderId="10" xfId="0" applyNumberFormat="1" applyFont="1" applyFill="1" applyBorder="1" applyAlignment="1">
      <alignment horizontal="left" vertical="center" wrapText="1"/>
    </xf>
    <xf numFmtId="0" fontId="4" fillId="24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3" fillId="24" borderId="10" xfId="0" applyNumberFormat="1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80" fontId="43" fillId="0" borderId="15" xfId="0" applyNumberFormat="1" applyFont="1" applyBorder="1" applyAlignment="1">
      <alignment horizontal="center" vertical="center"/>
    </xf>
    <xf numFmtId="180" fontId="44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180" fontId="45" fillId="0" borderId="15" xfId="0" applyNumberFormat="1" applyFont="1" applyBorder="1" applyAlignment="1">
      <alignment horizontal="center" vertical="center"/>
    </xf>
    <xf numFmtId="180" fontId="46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180" fontId="45" fillId="0" borderId="16" xfId="0" applyNumberFormat="1" applyFont="1" applyBorder="1" applyAlignment="1">
      <alignment horizontal="center" vertical="center"/>
    </xf>
    <xf numFmtId="180" fontId="46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80" fontId="4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80" fontId="43" fillId="0" borderId="1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80" fontId="45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80" fontId="47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 applyProtection="1">
      <alignment horizontal="left" vertical="center"/>
      <protection/>
    </xf>
    <xf numFmtId="0" fontId="12" fillId="0" borderId="10" xfId="0" applyFont="1" applyBorder="1" applyAlignment="1">
      <alignment horizontal="center" vertical="center" shrinkToFit="1"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181" fontId="3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Border="1" applyAlignment="1">
      <alignment horizontal="left" vertical="center" shrinkToFit="1"/>
    </xf>
    <xf numFmtId="0" fontId="13" fillId="24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left" vertical="center" wrapText="1"/>
    </xf>
    <xf numFmtId="180" fontId="13" fillId="24" borderId="10" xfId="0" applyNumberFormat="1" applyFont="1" applyFill="1" applyBorder="1" applyAlignment="1">
      <alignment horizontal="center" vertical="center" wrapText="1"/>
    </xf>
    <xf numFmtId="180" fontId="12" fillId="0" borderId="10" xfId="0" applyNumberFormat="1" applyFont="1" applyFill="1" applyBorder="1" applyAlignment="1">
      <alignment horizontal="center" vertical="center" shrinkToFit="1"/>
    </xf>
    <xf numFmtId="0" fontId="12" fillId="0" borderId="10" xfId="0" applyFont="1" applyBorder="1" applyAlignment="1">
      <alignment horizontal="right" vertical="center" shrinkToFit="1"/>
    </xf>
    <xf numFmtId="4" fontId="12" fillId="0" borderId="10" xfId="0" applyNumberFormat="1" applyFont="1" applyFill="1" applyBorder="1" applyAlignment="1" applyProtection="1">
      <alignment horizontal="right" vertical="center"/>
      <protection/>
    </xf>
    <xf numFmtId="181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15" fillId="24" borderId="0" xfId="0" applyNumberFormat="1" applyFont="1" applyFill="1" applyBorder="1" applyAlignment="1">
      <alignment horizontal="right" vertical="center" wrapText="1"/>
    </xf>
    <xf numFmtId="0" fontId="16" fillId="24" borderId="0" xfId="0" applyNumberFormat="1" applyFont="1" applyFill="1" applyBorder="1" applyAlignment="1">
      <alignment horizontal="right" vertical="center" wrapText="1"/>
    </xf>
    <xf numFmtId="0" fontId="17" fillId="24" borderId="0" xfId="0" applyNumberFormat="1" applyFont="1" applyFill="1" applyBorder="1" applyAlignment="1">
      <alignment horizontal="center" vertical="center" wrapText="1"/>
    </xf>
    <xf numFmtId="0" fontId="18" fillId="24" borderId="0" xfId="0" applyNumberFormat="1" applyFont="1" applyFill="1" applyBorder="1" applyAlignment="1">
      <alignment horizontal="center" vertical="center" wrapText="1"/>
    </xf>
    <xf numFmtId="0" fontId="1" fillId="24" borderId="0" xfId="0" applyNumberFormat="1" applyFont="1" applyFill="1" applyBorder="1" applyAlignment="1">
      <alignment horizontal="right" vertical="top" wrapText="1"/>
    </xf>
    <xf numFmtId="0" fontId="13" fillId="24" borderId="0" xfId="0" applyNumberFormat="1" applyFont="1" applyFill="1" applyBorder="1" applyAlignment="1">
      <alignment horizontal="right" vertical="top" wrapText="1"/>
    </xf>
    <xf numFmtId="0" fontId="13" fillId="24" borderId="19" xfId="0" applyFont="1" applyFill="1" applyBorder="1" applyAlignment="1">
      <alignment horizontal="center" vertical="center" wrapText="1"/>
    </xf>
    <xf numFmtId="0" fontId="13" fillId="24" borderId="20" xfId="0" applyFont="1" applyFill="1" applyBorder="1" applyAlignment="1">
      <alignment horizontal="center" vertical="center" wrapText="1"/>
    </xf>
    <xf numFmtId="0" fontId="13" fillId="24" borderId="21" xfId="0" applyFont="1" applyFill="1" applyBorder="1" applyAlignment="1">
      <alignment horizontal="center" vertical="center" wrapText="1"/>
    </xf>
    <xf numFmtId="0" fontId="13" fillId="24" borderId="22" xfId="0" applyFont="1" applyFill="1" applyBorder="1" applyAlignment="1">
      <alignment horizontal="center" vertical="center" wrapText="1"/>
    </xf>
    <xf numFmtId="0" fontId="13" fillId="24" borderId="23" xfId="0" applyFont="1" applyFill="1" applyBorder="1" applyAlignment="1">
      <alignment horizontal="center" vertical="center" wrapText="1"/>
    </xf>
    <xf numFmtId="0" fontId="13" fillId="24" borderId="24" xfId="0" applyFont="1" applyFill="1" applyBorder="1" applyAlignment="1">
      <alignment horizontal="center" vertical="center" wrapText="1"/>
    </xf>
    <xf numFmtId="0" fontId="13" fillId="24" borderId="25" xfId="0" applyFont="1" applyFill="1" applyBorder="1" applyAlignment="1">
      <alignment horizontal="center" vertical="center" wrapText="1"/>
    </xf>
    <xf numFmtId="0" fontId="13" fillId="24" borderId="26" xfId="0" applyFont="1" applyFill="1" applyBorder="1" applyAlignment="1">
      <alignment horizontal="center" vertical="center" wrapText="1"/>
    </xf>
    <xf numFmtId="0" fontId="13" fillId="24" borderId="25" xfId="0" applyNumberFormat="1" applyFont="1" applyFill="1" applyBorder="1" applyAlignment="1">
      <alignment horizontal="left" vertical="center" wrapText="1"/>
    </xf>
    <xf numFmtId="0" fontId="13" fillId="24" borderId="26" xfId="0" applyNumberFormat="1" applyFont="1" applyFill="1" applyBorder="1" applyAlignment="1">
      <alignment horizontal="left" vertical="center" wrapText="1"/>
    </xf>
    <xf numFmtId="182" fontId="13" fillId="24" borderId="26" xfId="0" applyNumberFormat="1" applyFont="1" applyFill="1" applyBorder="1" applyAlignment="1">
      <alignment horizontal="right" vertical="center" wrapText="1"/>
    </xf>
    <xf numFmtId="0" fontId="13" fillId="24" borderId="27" xfId="0" applyNumberFormat="1" applyFont="1" applyFill="1" applyBorder="1" applyAlignment="1">
      <alignment horizontal="left" vertical="center" wrapText="1"/>
    </xf>
    <xf numFmtId="182" fontId="13" fillId="24" borderId="27" xfId="0" applyNumberFormat="1" applyFont="1" applyFill="1" applyBorder="1" applyAlignment="1">
      <alignment horizontal="right" vertical="center" wrapText="1"/>
    </xf>
    <xf numFmtId="0" fontId="13" fillId="24" borderId="28" xfId="0" applyNumberFormat="1" applyFont="1" applyFill="1" applyBorder="1" applyAlignment="1">
      <alignment horizontal="left" vertical="center" wrapText="1"/>
    </xf>
    <xf numFmtId="0" fontId="1" fillId="24" borderId="0" xfId="0" applyNumberFormat="1" applyFont="1" applyFill="1" applyBorder="1" applyAlignment="1">
      <alignment horizontal="left" vertical="center" wrapText="1"/>
    </xf>
    <xf numFmtId="0" fontId="13" fillId="24" borderId="10" xfId="0" applyNumberFormat="1" applyFont="1" applyFill="1" applyBorder="1" applyAlignment="1">
      <alignment horizontal="left" vertical="center" wrapText="1"/>
    </xf>
    <xf numFmtId="182" fontId="13" fillId="24" borderId="10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3" fillId="24" borderId="29" xfId="0" applyFont="1" applyFill="1" applyBorder="1" applyAlignment="1">
      <alignment horizontal="center" vertical="center" wrapText="1"/>
    </xf>
    <xf numFmtId="0" fontId="13" fillId="24" borderId="26" xfId="0" applyNumberFormat="1" applyFont="1" applyFill="1" applyBorder="1" applyAlignment="1">
      <alignment horizontal="center" vertical="center" wrapText="1"/>
    </xf>
    <xf numFmtId="0" fontId="13" fillId="24" borderId="26" xfId="0" applyNumberFormat="1" applyFont="1" applyFill="1" applyBorder="1" applyAlignment="1">
      <alignment horizontal="right" vertical="center" wrapText="1"/>
    </xf>
    <xf numFmtId="0" fontId="13" fillId="24" borderId="27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/>
    </xf>
    <xf numFmtId="183" fontId="16" fillId="24" borderId="0" xfId="0" applyNumberFormat="1" applyFont="1" applyFill="1" applyBorder="1" applyAlignment="1">
      <alignment horizontal="right" vertical="center" wrapText="1"/>
    </xf>
    <xf numFmtId="0" fontId="19" fillId="24" borderId="0" xfId="0" applyNumberFormat="1" applyFont="1" applyFill="1" applyBorder="1" applyAlignment="1">
      <alignment horizontal="center" vertical="center" wrapText="1"/>
    </xf>
    <xf numFmtId="183" fontId="19" fillId="24" borderId="0" xfId="0" applyNumberFormat="1" applyFont="1" applyFill="1" applyBorder="1" applyAlignment="1">
      <alignment horizontal="center" vertical="center" wrapText="1"/>
    </xf>
    <xf numFmtId="183" fontId="13" fillId="24" borderId="0" xfId="0" applyNumberFormat="1" applyFont="1" applyFill="1" applyBorder="1" applyAlignment="1">
      <alignment horizontal="right" vertical="top" wrapText="1"/>
    </xf>
    <xf numFmtId="0" fontId="13" fillId="24" borderId="30" xfId="0" applyFont="1" applyFill="1" applyBorder="1" applyAlignment="1">
      <alignment horizontal="center" vertical="center" wrapText="1"/>
    </xf>
    <xf numFmtId="183" fontId="13" fillId="24" borderId="31" xfId="0" applyNumberFormat="1" applyFont="1" applyFill="1" applyBorder="1" applyAlignment="1">
      <alignment horizontal="center" vertical="center" wrapText="1"/>
    </xf>
    <xf numFmtId="183" fontId="13" fillId="24" borderId="0" xfId="0" applyNumberFormat="1" applyFont="1" applyFill="1" applyBorder="1" applyAlignment="1">
      <alignment horizontal="center" vertical="center" wrapText="1"/>
    </xf>
    <xf numFmtId="183" fontId="13" fillId="24" borderId="32" xfId="0" applyNumberFormat="1" applyFont="1" applyFill="1" applyBorder="1" applyAlignment="1">
      <alignment horizontal="center" vertical="center" wrapText="1"/>
    </xf>
    <xf numFmtId="0" fontId="13" fillId="24" borderId="25" xfId="0" applyNumberFormat="1" applyFont="1" applyFill="1" applyBorder="1" applyAlignment="1">
      <alignment horizontal="center" vertical="center" wrapText="1"/>
    </xf>
    <xf numFmtId="182" fontId="13" fillId="24" borderId="26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/>
    </xf>
    <xf numFmtId="183" fontId="18" fillId="24" borderId="0" xfId="0" applyNumberFormat="1" applyFont="1" applyFill="1" applyBorder="1" applyAlignment="1">
      <alignment horizontal="center" vertical="center" wrapText="1"/>
    </xf>
    <xf numFmtId="0" fontId="13" fillId="24" borderId="0" xfId="0" applyNumberFormat="1" applyFont="1" applyFill="1" applyBorder="1" applyAlignment="1">
      <alignment horizontal="right" vertical="center" wrapText="1"/>
    </xf>
    <xf numFmtId="183" fontId="13" fillId="24" borderId="0" xfId="0" applyNumberFormat="1" applyFont="1" applyFill="1" applyBorder="1" applyAlignment="1">
      <alignment horizontal="right" vertical="center" wrapText="1"/>
    </xf>
    <xf numFmtId="0" fontId="13" fillId="24" borderId="33" xfId="0" applyFont="1" applyFill="1" applyBorder="1" applyAlignment="1">
      <alignment horizontal="center" vertical="center" wrapText="1"/>
    </xf>
    <xf numFmtId="183" fontId="13" fillId="24" borderId="22" xfId="0" applyNumberFormat="1" applyFont="1" applyFill="1" applyBorder="1" applyAlignment="1">
      <alignment horizontal="center" vertical="center" wrapText="1"/>
    </xf>
    <xf numFmtId="183" fontId="13" fillId="24" borderId="34" xfId="0" applyNumberFormat="1" applyFont="1" applyFill="1" applyBorder="1" applyAlignment="1">
      <alignment horizontal="center" vertical="center" wrapText="1"/>
    </xf>
    <xf numFmtId="183" fontId="13" fillId="24" borderId="26" xfId="0" applyNumberFormat="1" applyFont="1" applyFill="1" applyBorder="1" applyAlignment="1">
      <alignment horizontal="center" vertical="center" wrapText="1"/>
    </xf>
    <xf numFmtId="0" fontId="1" fillId="24" borderId="26" xfId="0" applyNumberFormat="1" applyFont="1" applyFill="1" applyBorder="1" applyAlignment="1">
      <alignment horizontal="left" vertical="center" wrapText="1"/>
    </xf>
    <xf numFmtId="3" fontId="20" fillId="0" borderId="35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/>
    </xf>
    <xf numFmtId="0" fontId="21" fillId="0" borderId="0" xfId="0" applyFont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4" fontId="22" fillId="0" borderId="0" xfId="0" applyNumberFormat="1" applyFont="1" applyFill="1" applyBorder="1" applyAlignment="1">
      <alignment horizontal="right" vertical="center"/>
    </xf>
    <xf numFmtId="0" fontId="22" fillId="0" borderId="36" xfId="0" applyFont="1" applyBorder="1" applyAlignment="1">
      <alignment horizontal="left" vertical="center"/>
    </xf>
    <xf numFmtId="4" fontId="22" fillId="0" borderId="36" xfId="0" applyNumberFormat="1" applyFont="1" applyFill="1" applyBorder="1" applyAlignment="1">
      <alignment horizontal="left" vertical="center"/>
    </xf>
    <xf numFmtId="0" fontId="23" fillId="0" borderId="35" xfId="0" applyFont="1" applyBorder="1" applyAlignment="1">
      <alignment horizontal="center" vertical="center"/>
    </xf>
    <xf numFmtId="4" fontId="23" fillId="0" borderId="35" xfId="0" applyNumberFormat="1" applyFont="1" applyFill="1" applyBorder="1" applyAlignment="1">
      <alignment horizontal="center" vertical="center"/>
    </xf>
    <xf numFmtId="4" fontId="23" fillId="0" borderId="35" xfId="0" applyNumberFormat="1" applyFont="1" applyFill="1" applyBorder="1" applyAlignment="1">
      <alignment horizontal="left" vertical="center"/>
    </xf>
    <xf numFmtId="0" fontId="23" fillId="0" borderId="35" xfId="0" applyFont="1" applyBorder="1" applyAlignment="1">
      <alignment horizontal="left" vertical="center"/>
    </xf>
    <xf numFmtId="0" fontId="22" fillId="0" borderId="35" xfId="0" applyFont="1" applyBorder="1" applyAlignment="1">
      <alignment vertical="center"/>
    </xf>
    <xf numFmtId="4" fontId="22" fillId="0" borderId="35" xfId="0" applyNumberFormat="1" applyFont="1" applyFill="1" applyBorder="1" applyAlignment="1">
      <alignment horizontal="right" vertical="center"/>
    </xf>
    <xf numFmtId="0" fontId="22" fillId="0" borderId="35" xfId="0" applyFont="1" applyBorder="1" applyAlignment="1">
      <alignment horizontal="left" vertical="center"/>
    </xf>
    <xf numFmtId="0" fontId="22" fillId="0" borderId="35" xfId="0" applyFont="1" applyBorder="1" applyAlignment="1">
      <alignment horizontal="right" vertical="center"/>
    </xf>
    <xf numFmtId="0" fontId="22" fillId="0" borderId="35" xfId="0" applyFont="1" applyBorder="1" applyAlignment="1">
      <alignment horizontal="left"/>
    </xf>
    <xf numFmtId="0" fontId="22" fillId="0" borderId="35" xfId="0" applyFont="1" applyBorder="1" applyAlignment="1">
      <alignment horizontal="center" vertical="center"/>
    </xf>
    <xf numFmtId="4" fontId="22" fillId="0" borderId="36" xfId="0" applyNumberFormat="1" applyFont="1" applyFill="1" applyBorder="1" applyAlignment="1">
      <alignment horizontal="right" vertical="center"/>
    </xf>
    <xf numFmtId="4" fontId="22" fillId="0" borderId="35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="60" zoomScaleNormal="60" workbookViewId="0" topLeftCell="A1">
      <selection activeCell="J23" sqref="J23"/>
    </sheetView>
  </sheetViews>
  <sheetFormatPr defaultColWidth="9.140625" defaultRowHeight="12.75"/>
  <cols>
    <col min="1" max="1" width="35.140625" style="0" customWidth="1"/>
    <col min="2" max="2" width="12.00390625" style="135" customWidth="1"/>
    <col min="3" max="3" width="23.421875" style="0" customWidth="1"/>
    <col min="4" max="4" width="11.57421875" style="135" customWidth="1"/>
    <col min="5" max="5" width="13.421875" style="135" customWidth="1"/>
    <col min="6" max="7" width="13.00390625" style="0" customWidth="1"/>
    <col min="8" max="8" width="21.28125" style="0" customWidth="1"/>
    <col min="9" max="9" width="12.57421875" style="135" customWidth="1"/>
  </cols>
  <sheetData>
    <row r="1" spans="1:9" ht="41.25" customHeight="1">
      <c r="A1" s="136" t="s">
        <v>0</v>
      </c>
      <c r="B1" s="137" t="s">
        <v>0</v>
      </c>
      <c r="C1" s="136" t="s">
        <v>0</v>
      </c>
      <c r="D1" s="137" t="s">
        <v>0</v>
      </c>
      <c r="E1" s="137" t="s">
        <v>0</v>
      </c>
      <c r="F1" s="136" t="s">
        <v>0</v>
      </c>
      <c r="G1" s="136" t="s">
        <v>0</v>
      </c>
      <c r="H1" s="136" t="s">
        <v>0</v>
      </c>
      <c r="I1" s="137" t="s">
        <v>0</v>
      </c>
    </row>
    <row r="2" spans="1:9" ht="14.25" customHeight="1">
      <c r="A2" s="138" t="s">
        <v>1</v>
      </c>
      <c r="B2" s="139" t="s">
        <v>1</v>
      </c>
      <c r="C2" s="138" t="s">
        <v>1</v>
      </c>
      <c r="D2" s="139" t="s">
        <v>1</v>
      </c>
      <c r="E2" s="139" t="s">
        <v>1</v>
      </c>
      <c r="F2" s="138" t="s">
        <v>1</v>
      </c>
      <c r="G2" s="138" t="s">
        <v>1</v>
      </c>
      <c r="H2" s="138" t="s">
        <v>1</v>
      </c>
      <c r="I2" s="139" t="s">
        <v>1</v>
      </c>
    </row>
    <row r="3" spans="1:9" ht="13.5" customHeight="1">
      <c r="A3" s="140" t="s">
        <v>2</v>
      </c>
      <c r="B3" s="141" t="s">
        <v>2</v>
      </c>
      <c r="C3" s="140" t="s">
        <v>2</v>
      </c>
      <c r="D3" s="141" t="s">
        <v>2</v>
      </c>
      <c r="E3" s="141" t="s">
        <v>2</v>
      </c>
      <c r="F3" s="140" t="s">
        <v>2</v>
      </c>
      <c r="G3" s="140" t="s">
        <v>2</v>
      </c>
      <c r="H3" s="140" t="s">
        <v>2</v>
      </c>
      <c r="I3" s="152" t="s">
        <v>3</v>
      </c>
    </row>
    <row r="4" spans="1:9" ht="14.25" customHeight="1">
      <c r="A4" s="142" t="s">
        <v>4</v>
      </c>
      <c r="B4" s="143" t="s">
        <v>4</v>
      </c>
      <c r="C4" s="142" t="s">
        <v>5</v>
      </c>
      <c r="D4" s="143" t="s">
        <v>5</v>
      </c>
      <c r="E4" s="143" t="s">
        <v>5</v>
      </c>
      <c r="F4" s="142" t="s">
        <v>5</v>
      </c>
      <c r="G4" s="142" t="s">
        <v>5</v>
      </c>
      <c r="H4" s="142" t="s">
        <v>5</v>
      </c>
      <c r="I4" s="143" t="s">
        <v>5</v>
      </c>
    </row>
    <row r="5" spans="1:9" ht="14.25" customHeight="1">
      <c r="A5" s="142" t="s">
        <v>6</v>
      </c>
      <c r="B5" s="143" t="s">
        <v>7</v>
      </c>
      <c r="C5" s="142" t="s">
        <v>8</v>
      </c>
      <c r="D5" s="143" t="s">
        <v>7</v>
      </c>
      <c r="E5" s="144" t="s">
        <v>9</v>
      </c>
      <c r="F5" s="145" t="s">
        <v>9</v>
      </c>
      <c r="G5" s="145" t="s">
        <v>9</v>
      </c>
      <c r="H5" s="142" t="s">
        <v>10</v>
      </c>
      <c r="I5" s="143" t="s">
        <v>7</v>
      </c>
    </row>
    <row r="6" spans="1:9" ht="14.25" customHeight="1">
      <c r="A6" s="142" t="s">
        <v>6</v>
      </c>
      <c r="B6" s="143" t="s">
        <v>7</v>
      </c>
      <c r="C6" s="142" t="s">
        <v>8</v>
      </c>
      <c r="D6" s="143" t="s">
        <v>7</v>
      </c>
      <c r="E6" s="143" t="s">
        <v>11</v>
      </c>
      <c r="F6" s="142" t="s">
        <v>12</v>
      </c>
      <c r="G6" s="142" t="s">
        <v>13</v>
      </c>
      <c r="H6" s="142" t="s">
        <v>10</v>
      </c>
      <c r="I6" s="143" t="s">
        <v>7</v>
      </c>
    </row>
    <row r="7" spans="1:9" ht="14.25" customHeight="1">
      <c r="A7" s="146" t="s">
        <v>14</v>
      </c>
      <c r="B7" s="147">
        <v>12090017</v>
      </c>
      <c r="C7" s="148" t="s">
        <v>15</v>
      </c>
      <c r="D7" s="147">
        <f>E7</f>
        <v>10317751.57</v>
      </c>
      <c r="E7" s="147">
        <v>10317751.57</v>
      </c>
      <c r="F7" s="149"/>
      <c r="G7" s="149"/>
      <c r="H7" s="146" t="s">
        <v>16</v>
      </c>
      <c r="I7" s="153">
        <v>6950028.9</v>
      </c>
    </row>
    <row r="8" spans="1:9" ht="14.25" customHeight="1">
      <c r="A8" s="146" t="s">
        <v>17</v>
      </c>
      <c r="B8" s="147">
        <v>12090017</v>
      </c>
      <c r="C8" s="148" t="s">
        <v>18</v>
      </c>
      <c r="D8" s="147"/>
      <c r="E8" s="147"/>
      <c r="F8" s="149"/>
      <c r="G8" s="149"/>
      <c r="H8" s="146" t="s">
        <v>19</v>
      </c>
      <c r="I8" s="147">
        <v>3874540.5</v>
      </c>
    </row>
    <row r="9" spans="1:9" ht="14.25" customHeight="1">
      <c r="A9" s="146" t="s">
        <v>20</v>
      </c>
      <c r="B9" s="147"/>
      <c r="C9" s="148" t="s">
        <v>21</v>
      </c>
      <c r="D9" s="147"/>
      <c r="E9" s="147"/>
      <c r="F9" s="149"/>
      <c r="G9" s="149"/>
      <c r="H9" s="146" t="s">
        <v>22</v>
      </c>
      <c r="I9" s="147">
        <v>1265447.6</v>
      </c>
    </row>
    <row r="10" spans="1:9" ht="14.25" customHeight="1">
      <c r="A10" s="146" t="s">
        <v>23</v>
      </c>
      <c r="B10" s="147"/>
      <c r="C10" s="148" t="s">
        <v>24</v>
      </c>
      <c r="D10" s="147"/>
      <c r="E10" s="147"/>
      <c r="F10" s="149"/>
      <c r="G10" s="149"/>
      <c r="H10" s="146" t="s">
        <v>25</v>
      </c>
      <c r="I10" s="147"/>
    </row>
    <row r="11" spans="1:9" ht="14.25" customHeight="1">
      <c r="A11" s="146" t="s">
        <v>2</v>
      </c>
      <c r="B11" s="147"/>
      <c r="C11" s="148" t="s">
        <v>26</v>
      </c>
      <c r="D11" s="147"/>
      <c r="E11" s="147"/>
      <c r="F11" s="149"/>
      <c r="G11" s="149"/>
      <c r="H11" s="146" t="s">
        <v>27</v>
      </c>
      <c r="I11" s="147"/>
    </row>
    <row r="12" spans="1:9" ht="14.25" customHeight="1">
      <c r="A12" s="146" t="s">
        <v>28</v>
      </c>
      <c r="B12" s="147"/>
      <c r="C12" s="148" t="s">
        <v>29</v>
      </c>
      <c r="D12" s="147"/>
      <c r="E12" s="147"/>
      <c r="F12" s="149"/>
      <c r="G12" s="149"/>
      <c r="H12" s="146" t="s">
        <v>30</v>
      </c>
      <c r="I12" s="147"/>
    </row>
    <row r="13" spans="1:9" ht="14.25" customHeight="1">
      <c r="A13" s="146" t="s">
        <v>2</v>
      </c>
      <c r="B13" s="147"/>
      <c r="C13" s="148" t="s">
        <v>31</v>
      </c>
      <c r="D13" s="147"/>
      <c r="E13" s="147"/>
      <c r="F13" s="149"/>
      <c r="G13" s="149"/>
      <c r="H13" s="146" t="s">
        <v>32</v>
      </c>
      <c r="I13" s="147"/>
    </row>
    <row r="14" spans="1:9" ht="14.25" customHeight="1">
      <c r="A14" s="146" t="s">
        <v>33</v>
      </c>
      <c r="B14" s="147"/>
      <c r="C14" s="148" t="s">
        <v>34</v>
      </c>
      <c r="D14" s="147">
        <f>E14</f>
        <v>1055947.6</v>
      </c>
      <c r="E14" s="147">
        <v>1055947.6</v>
      </c>
      <c r="F14" s="149"/>
      <c r="G14" s="149"/>
      <c r="H14" s="146" t="s">
        <v>35</v>
      </c>
      <c r="I14" s="147"/>
    </row>
    <row r="15" spans="1:9" ht="14.25" customHeight="1">
      <c r="A15" s="146" t="s">
        <v>2</v>
      </c>
      <c r="B15" s="147"/>
      <c r="C15" s="148" t="s">
        <v>36</v>
      </c>
      <c r="E15" s="147"/>
      <c r="F15" s="149"/>
      <c r="G15" s="149"/>
      <c r="H15" s="146" t="s">
        <v>37</v>
      </c>
      <c r="I15" s="147"/>
    </row>
    <row r="16" spans="1:9" ht="14.25" customHeight="1">
      <c r="A16" s="146" t="s">
        <v>38</v>
      </c>
      <c r="B16" s="147"/>
      <c r="C16" s="150" t="s">
        <v>39</v>
      </c>
      <c r="D16" s="147"/>
      <c r="E16" s="147"/>
      <c r="F16" s="149"/>
      <c r="G16" s="149"/>
      <c r="H16" s="146" t="s">
        <v>40</v>
      </c>
      <c r="I16" s="147"/>
    </row>
    <row r="17" spans="1:9" ht="14.25" customHeight="1">
      <c r="A17" s="146" t="s">
        <v>2</v>
      </c>
      <c r="B17" s="147"/>
      <c r="C17" s="148" t="s">
        <v>41</v>
      </c>
      <c r="D17" s="147"/>
      <c r="E17" s="147"/>
      <c r="F17" s="149"/>
      <c r="G17" s="149"/>
      <c r="H17" s="146" t="s">
        <v>2</v>
      </c>
      <c r="I17" s="147"/>
    </row>
    <row r="18" spans="1:9" ht="14.25" customHeight="1">
      <c r="A18" s="146" t="s">
        <v>2</v>
      </c>
      <c r="B18" s="147"/>
      <c r="C18" s="148" t="s">
        <v>42</v>
      </c>
      <c r="D18" s="147"/>
      <c r="E18" s="147"/>
      <c r="F18" s="149"/>
      <c r="G18" s="149"/>
      <c r="H18" s="146" t="s">
        <v>2</v>
      </c>
      <c r="I18" s="147"/>
    </row>
    <row r="19" spans="1:9" ht="14.25" customHeight="1">
      <c r="A19" s="146" t="s">
        <v>2</v>
      </c>
      <c r="B19" s="147"/>
      <c r="C19" s="148" t="s">
        <v>43</v>
      </c>
      <c r="D19" s="147"/>
      <c r="E19" s="147"/>
      <c r="F19" s="149"/>
      <c r="G19" s="149"/>
      <c r="H19" s="146" t="s">
        <v>2</v>
      </c>
      <c r="I19" s="147"/>
    </row>
    <row r="20" spans="1:9" ht="14.25" customHeight="1">
      <c r="A20" s="146" t="s">
        <v>2</v>
      </c>
      <c r="B20" s="147"/>
      <c r="C20" s="148" t="s">
        <v>44</v>
      </c>
      <c r="D20" s="147"/>
      <c r="E20" s="147"/>
      <c r="F20" s="149"/>
      <c r="G20" s="149"/>
      <c r="H20" s="146"/>
      <c r="I20" s="147"/>
    </row>
    <row r="21" spans="1:9" ht="14.25" customHeight="1">
      <c r="A21" s="146" t="s">
        <v>2</v>
      </c>
      <c r="B21" s="147"/>
      <c r="C21" s="148" t="s">
        <v>45</v>
      </c>
      <c r="D21" s="147"/>
      <c r="E21" s="147"/>
      <c r="F21" s="149"/>
      <c r="G21" s="149"/>
      <c r="H21" s="146" t="s">
        <v>2</v>
      </c>
      <c r="I21" s="147"/>
    </row>
    <row r="22" spans="1:9" ht="14.25" customHeight="1">
      <c r="A22" s="151" t="s">
        <v>2</v>
      </c>
      <c r="B22" s="147"/>
      <c r="C22" s="148" t="s">
        <v>46</v>
      </c>
      <c r="D22" s="147"/>
      <c r="E22" s="147"/>
      <c r="F22" s="149"/>
      <c r="G22" s="149"/>
      <c r="H22" s="151" t="s">
        <v>2</v>
      </c>
      <c r="I22" s="147"/>
    </row>
    <row r="23" spans="1:9" ht="14.25" customHeight="1">
      <c r="A23" s="151" t="s">
        <v>2</v>
      </c>
      <c r="B23" s="147"/>
      <c r="C23" s="148" t="s">
        <v>47</v>
      </c>
      <c r="D23" s="147"/>
      <c r="E23" s="147"/>
      <c r="F23" s="149"/>
      <c r="G23" s="149"/>
      <c r="H23" s="151" t="s">
        <v>2</v>
      </c>
      <c r="I23" s="147"/>
    </row>
    <row r="24" spans="1:9" ht="14.25" customHeight="1">
      <c r="A24" s="151" t="s">
        <v>2</v>
      </c>
      <c r="B24" s="147"/>
      <c r="C24" s="148" t="s">
        <v>48</v>
      </c>
      <c r="D24" s="147"/>
      <c r="E24" s="147"/>
      <c r="F24" s="149"/>
      <c r="G24" s="149"/>
      <c r="H24" s="151" t="s">
        <v>2</v>
      </c>
      <c r="I24" s="147"/>
    </row>
    <row r="25" spans="1:9" ht="14.25" customHeight="1">
      <c r="A25" s="151" t="s">
        <v>49</v>
      </c>
      <c r="B25" s="147">
        <v>12090017</v>
      </c>
      <c r="C25" s="148" t="s">
        <v>50</v>
      </c>
      <c r="D25" s="147">
        <f>E25</f>
        <v>716317.92</v>
      </c>
      <c r="E25" s="147">
        <v>716317.92</v>
      </c>
      <c r="F25" s="149"/>
      <c r="G25" s="149"/>
      <c r="H25" s="151" t="s">
        <v>2</v>
      </c>
      <c r="I25" s="147"/>
    </row>
    <row r="26" spans="1:9" ht="14.25" customHeight="1">
      <c r="A26" s="146" t="s">
        <v>51</v>
      </c>
      <c r="B26" s="147"/>
      <c r="C26" s="148" t="s">
        <v>52</v>
      </c>
      <c r="D26" s="147"/>
      <c r="E26" s="147"/>
      <c r="F26" s="149"/>
      <c r="G26" s="149"/>
      <c r="H26" s="146" t="s">
        <v>2</v>
      </c>
      <c r="I26" s="147"/>
    </row>
    <row r="27" spans="1:9" ht="14.25" customHeight="1">
      <c r="A27" s="146" t="s">
        <v>53</v>
      </c>
      <c r="B27" s="147"/>
      <c r="C27" s="148" t="s">
        <v>54</v>
      </c>
      <c r="D27" s="147"/>
      <c r="E27" s="147"/>
      <c r="F27" s="149"/>
      <c r="G27" s="149"/>
      <c r="H27" s="146" t="s">
        <v>2</v>
      </c>
      <c r="I27" s="147"/>
    </row>
    <row r="28" spans="1:9" ht="14.25" customHeight="1">
      <c r="A28" s="146" t="s">
        <v>55</v>
      </c>
      <c r="B28" s="147"/>
      <c r="C28" s="148" t="s">
        <v>56</v>
      </c>
      <c r="D28" s="147"/>
      <c r="E28" s="147"/>
      <c r="F28" s="149"/>
      <c r="G28" s="149"/>
      <c r="H28" s="146" t="s">
        <v>2</v>
      </c>
      <c r="I28" s="147"/>
    </row>
    <row r="29" spans="1:9" ht="14.25" customHeight="1">
      <c r="A29" s="148" t="s">
        <v>57</v>
      </c>
      <c r="B29" s="147"/>
      <c r="C29" s="148" t="s">
        <v>58</v>
      </c>
      <c r="D29" s="147"/>
      <c r="E29" s="147"/>
      <c r="F29" s="149"/>
      <c r="G29" s="149"/>
      <c r="H29" s="151" t="s">
        <v>2</v>
      </c>
      <c r="I29" s="147"/>
    </row>
    <row r="30" spans="1:9" ht="14.25" customHeight="1">
      <c r="A30" s="151" t="s">
        <v>2</v>
      </c>
      <c r="B30" s="147"/>
      <c r="C30" s="148" t="s">
        <v>59</v>
      </c>
      <c r="D30" s="147"/>
      <c r="E30" s="147"/>
      <c r="F30" s="149"/>
      <c r="G30" s="149"/>
      <c r="H30" s="151" t="s">
        <v>2</v>
      </c>
      <c r="I30" s="147"/>
    </row>
    <row r="31" spans="1:9" ht="14.25" customHeight="1">
      <c r="A31" s="151" t="s">
        <v>2</v>
      </c>
      <c r="B31" s="147"/>
      <c r="C31" s="148"/>
      <c r="D31" s="147"/>
      <c r="E31" s="147"/>
      <c r="F31" s="149"/>
      <c r="G31" s="149"/>
      <c r="H31" s="151" t="s">
        <v>2</v>
      </c>
      <c r="I31" s="147"/>
    </row>
    <row r="32" spans="1:9" ht="14.25" customHeight="1">
      <c r="A32" s="151" t="s">
        <v>2</v>
      </c>
      <c r="B32" s="147"/>
      <c r="C32" s="148" t="s">
        <v>2</v>
      </c>
      <c r="D32" s="147"/>
      <c r="E32" s="147"/>
      <c r="F32" s="149"/>
      <c r="G32" s="149"/>
      <c r="H32" s="151" t="s">
        <v>2</v>
      </c>
      <c r="I32" s="147"/>
    </row>
    <row r="33" spans="1:9" ht="14.25" customHeight="1">
      <c r="A33" s="151" t="s">
        <v>2</v>
      </c>
      <c r="B33" s="147"/>
      <c r="C33" s="148" t="s">
        <v>2</v>
      </c>
      <c r="D33" s="147"/>
      <c r="E33" s="147"/>
      <c r="F33" s="149"/>
      <c r="G33" s="149"/>
      <c r="H33" s="151" t="s">
        <v>2</v>
      </c>
      <c r="I33" s="147"/>
    </row>
    <row r="34" spans="1:9" ht="12.75">
      <c r="A34" s="151" t="s">
        <v>60</v>
      </c>
      <c r="B34" s="147">
        <f>B25</f>
        <v>12090017</v>
      </c>
      <c r="C34" s="151" t="s">
        <v>61</v>
      </c>
      <c r="D34" s="147">
        <f>E34</f>
        <v>12090017.09</v>
      </c>
      <c r="E34" s="147">
        <f>E7+E14+E25</f>
        <v>12090017.09</v>
      </c>
      <c r="F34" s="149"/>
      <c r="G34" s="149"/>
      <c r="H34" s="151" t="s">
        <v>62</v>
      </c>
      <c r="I34" s="147">
        <f>SUM(I7:I33)</f>
        <v>12090017</v>
      </c>
    </row>
  </sheetData>
  <sheetProtection/>
  <mergeCells count="12">
    <mergeCell ref="A1:I1"/>
    <mergeCell ref="A2:I2"/>
    <mergeCell ref="A3:H3"/>
    <mergeCell ref="A4:B4"/>
    <mergeCell ref="C4:I4"/>
    <mergeCell ref="E5:G5"/>
    <mergeCell ref="A5:A6"/>
    <mergeCell ref="B5:B6"/>
    <mergeCell ref="C5:C6"/>
    <mergeCell ref="D5:D6"/>
    <mergeCell ref="H5:H6"/>
    <mergeCell ref="I5:I6"/>
  </mergeCells>
  <printOptions horizontalCentered="1"/>
  <pageMargins left="0.47" right="0.25" top="0.63" bottom="0.63" header="0.51" footer="0.51"/>
  <pageSetup horizontalDpi="300" verticalDpi="300" orientation="landscape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zoomScaleSheetLayoutView="100" workbookViewId="0" topLeftCell="A1">
      <selection activeCell="H8" sqref="H8"/>
    </sheetView>
  </sheetViews>
  <sheetFormatPr defaultColWidth="9.140625" defaultRowHeight="12.75"/>
  <cols>
    <col min="1" max="1" width="9.00390625" style="72" bestFit="1" customWidth="1"/>
    <col min="2" max="2" width="29.421875" style="72" customWidth="1"/>
    <col min="3" max="5" width="11.8515625" style="114" customWidth="1"/>
    <col min="6" max="9" width="8.421875" style="72" customWidth="1"/>
    <col min="10" max="10" width="5.28125" style="72" customWidth="1"/>
    <col min="11" max="11" width="5.00390625" style="72" customWidth="1"/>
    <col min="12" max="12" width="5.7109375" style="72" customWidth="1"/>
    <col min="13" max="13" width="7.00390625" style="72" customWidth="1"/>
    <col min="14" max="16384" width="9.140625" style="72" customWidth="1"/>
  </cols>
  <sheetData>
    <row r="1" spans="1:13" ht="12.75" customHeight="1">
      <c r="A1" s="78" t="s">
        <v>63</v>
      </c>
      <c r="B1" s="78" t="s">
        <v>63</v>
      </c>
      <c r="C1" s="115" t="s">
        <v>63</v>
      </c>
      <c r="D1" s="115" t="s">
        <v>63</v>
      </c>
      <c r="E1" s="115" t="s">
        <v>63</v>
      </c>
      <c r="F1" s="78" t="s">
        <v>63</v>
      </c>
      <c r="G1" s="78" t="s">
        <v>63</v>
      </c>
      <c r="H1" s="78" t="s">
        <v>63</v>
      </c>
      <c r="I1" s="78" t="s">
        <v>63</v>
      </c>
      <c r="J1" s="78" t="s">
        <v>63</v>
      </c>
      <c r="K1" s="78" t="s">
        <v>63</v>
      </c>
      <c r="L1" s="78" t="s">
        <v>63</v>
      </c>
      <c r="M1" s="78" t="s">
        <v>63</v>
      </c>
    </row>
    <row r="2" spans="1:13" ht="27" customHeight="1">
      <c r="A2" s="80" t="s">
        <v>64</v>
      </c>
      <c r="B2" s="80" t="s">
        <v>64</v>
      </c>
      <c r="C2" s="126" t="s">
        <v>64</v>
      </c>
      <c r="D2" s="126" t="s">
        <v>64</v>
      </c>
      <c r="E2" s="126" t="s">
        <v>64</v>
      </c>
      <c r="F2" s="80" t="s">
        <v>64</v>
      </c>
      <c r="G2" s="80" t="s">
        <v>64</v>
      </c>
      <c r="H2" s="80" t="s">
        <v>64</v>
      </c>
      <c r="I2" s="80" t="s">
        <v>64</v>
      </c>
      <c r="J2" s="80" t="s">
        <v>64</v>
      </c>
      <c r="K2" s="80" t="s">
        <v>64</v>
      </c>
      <c r="L2" s="80" t="s">
        <v>64</v>
      </c>
      <c r="M2" s="80" t="s">
        <v>64</v>
      </c>
    </row>
    <row r="3" spans="1:13" ht="15" customHeight="1">
      <c r="A3" s="127" t="s">
        <v>3</v>
      </c>
      <c r="B3" s="127" t="s">
        <v>3</v>
      </c>
      <c r="C3" s="128" t="s">
        <v>3</v>
      </c>
      <c r="D3" s="128" t="s">
        <v>3</v>
      </c>
      <c r="E3" s="128" t="s">
        <v>3</v>
      </c>
      <c r="F3" s="127" t="s">
        <v>3</v>
      </c>
      <c r="G3" s="127" t="s">
        <v>3</v>
      </c>
      <c r="H3" s="127" t="s">
        <v>3</v>
      </c>
      <c r="I3" s="127" t="s">
        <v>3</v>
      </c>
      <c r="J3" s="127" t="s">
        <v>3</v>
      </c>
      <c r="K3" s="127" t="s">
        <v>3</v>
      </c>
      <c r="L3" s="127" t="s">
        <v>3</v>
      </c>
      <c r="M3" s="127" t="s">
        <v>3</v>
      </c>
    </row>
    <row r="4" spans="1:13" s="125" customFormat="1" ht="43.5" customHeight="1">
      <c r="A4" s="129" t="s">
        <v>65</v>
      </c>
      <c r="B4" s="86" t="s">
        <v>66</v>
      </c>
      <c r="C4" s="130" t="s">
        <v>67</v>
      </c>
      <c r="D4" s="131" t="s">
        <v>68</v>
      </c>
      <c r="E4" s="131"/>
      <c r="F4" s="85"/>
      <c r="G4" s="86" t="s">
        <v>69</v>
      </c>
      <c r="H4" s="86" t="s">
        <v>70</v>
      </c>
      <c r="I4" s="86" t="s">
        <v>71</v>
      </c>
      <c r="J4" s="86" t="s">
        <v>72</v>
      </c>
      <c r="K4" s="86" t="s">
        <v>73</v>
      </c>
      <c r="L4" s="86" t="s">
        <v>74</v>
      </c>
      <c r="M4" s="86" t="s">
        <v>75</v>
      </c>
    </row>
    <row r="5" spans="1:13" s="125" customFormat="1" ht="43.5" customHeight="1">
      <c r="A5" s="89"/>
      <c r="B5" s="90"/>
      <c r="C5" s="132"/>
      <c r="D5" s="132" t="s">
        <v>76</v>
      </c>
      <c r="E5" s="132" t="s">
        <v>77</v>
      </c>
      <c r="F5" s="108" t="s">
        <v>78</v>
      </c>
      <c r="G5" s="90"/>
      <c r="H5" s="90"/>
      <c r="I5" s="90"/>
      <c r="J5" s="90"/>
      <c r="K5" s="90"/>
      <c r="L5" s="90"/>
      <c r="M5" s="90"/>
    </row>
    <row r="6" spans="1:13" s="125" customFormat="1" ht="43.5" customHeight="1">
      <c r="A6" s="123" t="s">
        <v>79</v>
      </c>
      <c r="B6" s="133" t="s">
        <v>80</v>
      </c>
      <c r="C6" s="134">
        <v>10318047</v>
      </c>
      <c r="D6" s="134">
        <v>12090017</v>
      </c>
      <c r="E6" s="134">
        <v>12090017</v>
      </c>
      <c r="F6" s="109" t="s">
        <v>2</v>
      </c>
      <c r="G6" s="109" t="s">
        <v>2</v>
      </c>
      <c r="H6" s="109" t="s">
        <v>2</v>
      </c>
      <c r="I6" s="109" t="s">
        <v>2</v>
      </c>
      <c r="J6" s="109" t="s">
        <v>2</v>
      </c>
      <c r="K6" s="109" t="s">
        <v>2</v>
      </c>
      <c r="L6" s="109" t="s">
        <v>2</v>
      </c>
      <c r="M6" s="109" t="s">
        <v>2</v>
      </c>
    </row>
  </sheetData>
  <sheetProtection/>
  <mergeCells count="14">
    <mergeCell ref="A1:M1"/>
    <mergeCell ref="A2:M2"/>
    <mergeCell ref="A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zoomScaleSheetLayoutView="100" workbookViewId="0" topLeftCell="A1">
      <selection activeCell="I8" sqref="I8"/>
    </sheetView>
  </sheetViews>
  <sheetFormatPr defaultColWidth="9.140625" defaultRowHeight="12.75"/>
  <cols>
    <col min="1" max="1" width="5.00390625" style="72" bestFit="1" customWidth="1"/>
    <col min="2" max="3" width="6.00390625" style="72" bestFit="1" customWidth="1"/>
    <col min="4" max="4" width="8.28125" style="72" customWidth="1"/>
    <col min="5" max="5" width="29.00390625" style="72" bestFit="1" customWidth="1"/>
    <col min="6" max="6" width="10.00390625" style="114" customWidth="1"/>
    <col min="7" max="10" width="10.00390625" style="72" customWidth="1"/>
    <col min="11" max="11" width="5.421875" style="72" customWidth="1"/>
    <col min="12" max="13" width="10.00390625" style="72" customWidth="1"/>
    <col min="14" max="16384" width="9.140625" style="72" customWidth="1"/>
  </cols>
  <sheetData>
    <row r="1" spans="1:13" ht="16.5" customHeight="1">
      <c r="A1" s="77" t="s">
        <v>81</v>
      </c>
      <c r="B1" s="78" t="s">
        <v>82</v>
      </c>
      <c r="C1" s="78" t="s">
        <v>82</v>
      </c>
      <c r="D1" s="78" t="s">
        <v>82</v>
      </c>
      <c r="E1" s="78" t="s">
        <v>82</v>
      </c>
      <c r="F1" s="115" t="s">
        <v>82</v>
      </c>
      <c r="G1" s="78" t="s">
        <v>82</v>
      </c>
      <c r="H1" s="78" t="s">
        <v>82</v>
      </c>
      <c r="I1" s="78" t="s">
        <v>82</v>
      </c>
      <c r="J1" s="78" t="s">
        <v>82</v>
      </c>
      <c r="K1" s="78" t="s">
        <v>82</v>
      </c>
      <c r="L1" s="78" t="s">
        <v>82</v>
      </c>
      <c r="M1" s="78" t="s">
        <v>82</v>
      </c>
    </row>
    <row r="2" spans="1:13" ht="22.5" customHeight="1">
      <c r="A2" s="116" t="s">
        <v>83</v>
      </c>
      <c r="B2" s="116" t="s">
        <v>83</v>
      </c>
      <c r="C2" s="116" t="s">
        <v>83</v>
      </c>
      <c r="D2" s="116" t="s">
        <v>83</v>
      </c>
      <c r="E2" s="116" t="s">
        <v>83</v>
      </c>
      <c r="F2" s="117" t="s">
        <v>83</v>
      </c>
      <c r="G2" s="116" t="s">
        <v>83</v>
      </c>
      <c r="H2" s="116" t="s">
        <v>83</v>
      </c>
      <c r="I2" s="116" t="s">
        <v>83</v>
      </c>
      <c r="J2" s="116" t="s">
        <v>83</v>
      </c>
      <c r="K2" s="116" t="s">
        <v>83</v>
      </c>
      <c r="L2" s="116" t="s">
        <v>83</v>
      </c>
      <c r="M2" s="116" t="s">
        <v>83</v>
      </c>
    </row>
    <row r="3" spans="1:13" ht="15.75" customHeight="1">
      <c r="A3" s="82" t="s">
        <v>3</v>
      </c>
      <c r="B3" s="82" t="s">
        <v>3</v>
      </c>
      <c r="C3" s="82" t="s">
        <v>3</v>
      </c>
      <c r="D3" s="82" t="s">
        <v>3</v>
      </c>
      <c r="E3" s="82" t="s">
        <v>3</v>
      </c>
      <c r="F3" s="118" t="s">
        <v>3</v>
      </c>
      <c r="G3" s="82" t="s">
        <v>3</v>
      </c>
      <c r="H3" s="82" t="s">
        <v>3</v>
      </c>
      <c r="I3" s="82" t="s">
        <v>3</v>
      </c>
      <c r="J3" s="82" t="s">
        <v>3</v>
      </c>
      <c r="K3" s="82" t="s">
        <v>3</v>
      </c>
      <c r="L3" s="82" t="s">
        <v>3</v>
      </c>
      <c r="M3" s="82" t="s">
        <v>3</v>
      </c>
    </row>
    <row r="4" spans="1:13" ht="30.75" customHeight="1">
      <c r="A4" s="83" t="s">
        <v>84</v>
      </c>
      <c r="B4" s="119"/>
      <c r="C4" s="85"/>
      <c r="D4" s="86" t="s">
        <v>65</v>
      </c>
      <c r="E4" s="86" t="s">
        <v>85</v>
      </c>
      <c r="F4" s="120" t="s">
        <v>67</v>
      </c>
      <c r="G4" s="83" t="s">
        <v>86</v>
      </c>
      <c r="H4" s="119"/>
      <c r="I4" s="119"/>
      <c r="J4" s="119"/>
      <c r="K4" s="85"/>
      <c r="L4" s="86" t="s">
        <v>87</v>
      </c>
      <c r="M4" s="86" t="s">
        <v>88</v>
      </c>
    </row>
    <row r="5" spans="1:13" ht="30.75" customHeight="1">
      <c r="A5" s="87" t="s">
        <v>89</v>
      </c>
      <c r="B5" s="88" t="s">
        <v>90</v>
      </c>
      <c r="C5" s="88" t="s">
        <v>91</v>
      </c>
      <c r="D5" s="88"/>
      <c r="E5" s="88"/>
      <c r="F5" s="121"/>
      <c r="G5" s="87" t="s">
        <v>92</v>
      </c>
      <c r="H5" s="88" t="s">
        <v>93</v>
      </c>
      <c r="I5" s="88" t="s">
        <v>94</v>
      </c>
      <c r="J5" s="88" t="s">
        <v>95</v>
      </c>
      <c r="K5" s="88" t="s">
        <v>88</v>
      </c>
      <c r="L5" s="88"/>
      <c r="M5" s="88"/>
    </row>
    <row r="6" spans="1:13" ht="30.75" customHeight="1">
      <c r="A6" s="89"/>
      <c r="B6" s="90"/>
      <c r="C6" s="90"/>
      <c r="D6" s="90"/>
      <c r="E6" s="90"/>
      <c r="F6" s="122"/>
      <c r="G6" s="89"/>
      <c r="H6" s="90"/>
      <c r="I6" s="90"/>
      <c r="J6" s="90"/>
      <c r="K6" s="90"/>
      <c r="L6" s="90"/>
      <c r="M6" s="90"/>
    </row>
    <row r="7" spans="1:13" s="113" customFormat="1" ht="30.75" customHeight="1">
      <c r="A7" s="123" t="s">
        <v>2</v>
      </c>
      <c r="B7" s="108" t="s">
        <v>2</v>
      </c>
      <c r="C7" s="108" t="s">
        <v>2</v>
      </c>
      <c r="D7" s="108" t="s">
        <v>79</v>
      </c>
      <c r="E7" s="108" t="s">
        <v>80</v>
      </c>
      <c r="F7" s="124">
        <f>G7+L7</f>
        <v>12090017</v>
      </c>
      <c r="G7" s="124">
        <f>H7+I7+J7</f>
        <v>9580017</v>
      </c>
      <c r="H7" s="124">
        <v>6441711</v>
      </c>
      <c r="I7" s="124">
        <f>I8+I10+I11</f>
        <v>1773765</v>
      </c>
      <c r="J7" s="124">
        <v>1364541</v>
      </c>
      <c r="K7" s="108" t="s">
        <v>2</v>
      </c>
      <c r="L7" s="124">
        <v>2510000</v>
      </c>
      <c r="M7" s="108" t="s">
        <v>2</v>
      </c>
    </row>
    <row r="8" spans="1:13" s="113" customFormat="1" ht="30.75" customHeight="1">
      <c r="A8" s="123" t="s">
        <v>96</v>
      </c>
      <c r="B8" s="108" t="s">
        <v>97</v>
      </c>
      <c r="C8" s="108" t="s">
        <v>98</v>
      </c>
      <c r="D8" s="108" t="s">
        <v>2</v>
      </c>
      <c r="E8" s="108" t="s">
        <v>99</v>
      </c>
      <c r="F8" s="124">
        <f>G8</f>
        <v>7807752</v>
      </c>
      <c r="G8" s="124">
        <f>H8+I8+J8</f>
        <v>7807752</v>
      </c>
      <c r="H8" s="124">
        <v>6441711</v>
      </c>
      <c r="I8" s="124">
        <v>1500</v>
      </c>
      <c r="J8" s="124">
        <v>1364541</v>
      </c>
      <c r="K8" s="108" t="s">
        <v>2</v>
      </c>
      <c r="L8" s="124"/>
      <c r="M8" s="108" t="s">
        <v>2</v>
      </c>
    </row>
    <row r="9" spans="1:13" s="113" customFormat="1" ht="30.75" customHeight="1">
      <c r="A9" s="123" t="s">
        <v>96</v>
      </c>
      <c r="B9" s="108" t="s">
        <v>97</v>
      </c>
      <c r="C9" s="108" t="s">
        <v>100</v>
      </c>
      <c r="D9" s="108" t="s">
        <v>2</v>
      </c>
      <c r="E9" s="108" t="s">
        <v>101</v>
      </c>
      <c r="F9" s="124">
        <f>L9</f>
        <v>2510000</v>
      </c>
      <c r="G9" s="108" t="s">
        <v>2</v>
      </c>
      <c r="H9" s="108" t="s">
        <v>2</v>
      </c>
      <c r="I9" s="108" t="s">
        <v>2</v>
      </c>
      <c r="J9" s="108" t="s">
        <v>2</v>
      </c>
      <c r="K9" s="108" t="s">
        <v>2</v>
      </c>
      <c r="L9" s="124">
        <v>2510000</v>
      </c>
      <c r="M9" s="108" t="s">
        <v>2</v>
      </c>
    </row>
    <row r="10" spans="1:13" s="113" customFormat="1" ht="30.75" customHeight="1">
      <c r="A10" s="123" t="s">
        <v>102</v>
      </c>
      <c r="B10" s="108" t="s">
        <v>103</v>
      </c>
      <c r="C10" s="108" t="s">
        <v>98</v>
      </c>
      <c r="D10" s="108" t="s">
        <v>2</v>
      </c>
      <c r="E10" s="108" t="s">
        <v>104</v>
      </c>
      <c r="F10" s="124">
        <f>G10</f>
        <v>1055947</v>
      </c>
      <c r="G10" s="124">
        <f>I10</f>
        <v>1055947</v>
      </c>
      <c r="H10" s="108" t="s">
        <v>2</v>
      </c>
      <c r="I10" s="124">
        <v>1055947</v>
      </c>
      <c r="J10" s="108" t="s">
        <v>2</v>
      </c>
      <c r="K10" s="108" t="s">
        <v>2</v>
      </c>
      <c r="L10" s="108" t="s">
        <v>2</v>
      </c>
      <c r="M10" s="108" t="s">
        <v>2</v>
      </c>
    </row>
    <row r="11" spans="1:13" s="113" customFormat="1" ht="30.75" customHeight="1">
      <c r="A11" s="123" t="s">
        <v>105</v>
      </c>
      <c r="B11" s="108" t="s">
        <v>100</v>
      </c>
      <c r="C11" s="108" t="s">
        <v>98</v>
      </c>
      <c r="D11" s="108" t="s">
        <v>2</v>
      </c>
      <c r="E11" s="108" t="s">
        <v>106</v>
      </c>
      <c r="F11" s="124">
        <f>G11</f>
        <v>716318</v>
      </c>
      <c r="G11" s="124">
        <f>I11</f>
        <v>716318</v>
      </c>
      <c r="H11" s="108" t="s">
        <v>2</v>
      </c>
      <c r="I11" s="124">
        <v>716318</v>
      </c>
      <c r="J11" s="108" t="s">
        <v>2</v>
      </c>
      <c r="K11" s="108" t="s">
        <v>2</v>
      </c>
      <c r="L11" s="108" t="s">
        <v>2</v>
      </c>
      <c r="M11" s="108" t="s">
        <v>2</v>
      </c>
    </row>
  </sheetData>
  <sheetProtection/>
  <mergeCells count="18">
    <mergeCell ref="A1:M1"/>
    <mergeCell ref="A2:M2"/>
    <mergeCell ref="A3:M3"/>
    <mergeCell ref="A4:C4"/>
    <mergeCell ref="G4:K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4:L6"/>
    <mergeCell ref="M4:M6"/>
  </mergeCells>
  <printOptions/>
  <pageMargins left="0.75" right="0.75" top="1" bottom="1" header="0.51" footer="0.5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6"/>
  <sheetViews>
    <sheetView zoomScaleSheetLayoutView="100" workbookViewId="0" topLeftCell="A1">
      <selection activeCell="J10" sqref="J10"/>
    </sheetView>
  </sheetViews>
  <sheetFormatPr defaultColWidth="9.140625" defaultRowHeight="12.75"/>
  <cols>
    <col min="1" max="3" width="4.28125" style="75" customWidth="1"/>
    <col min="4" max="4" width="6.7109375" style="75" customWidth="1"/>
    <col min="5" max="5" width="19.28125" style="75" customWidth="1"/>
    <col min="6" max="6" width="20.57421875" style="75" customWidth="1"/>
    <col min="7" max="7" width="5.00390625" style="75" customWidth="1"/>
    <col min="8" max="10" width="9.7109375" style="75" customWidth="1"/>
    <col min="11" max="11" width="6.28125" style="75" customWidth="1"/>
    <col min="12" max="14" width="5.421875" style="75" customWidth="1"/>
    <col min="15" max="15" width="3.421875" style="75" customWidth="1"/>
    <col min="16" max="16" width="5.421875" style="75" customWidth="1"/>
    <col min="17" max="17" width="3.28125" style="75" customWidth="1"/>
    <col min="18" max="18" width="4.140625" style="75" customWidth="1"/>
    <col min="19" max="255" width="9.140625" style="75" customWidth="1"/>
    <col min="256" max="256" width="9.140625" style="76" customWidth="1"/>
  </cols>
  <sheetData>
    <row r="1" spans="1:256" s="72" customFormat="1" ht="16.5" customHeight="1">
      <c r="A1" s="77"/>
      <c r="B1" s="78" t="s">
        <v>107</v>
      </c>
      <c r="C1" s="78" t="s">
        <v>107</v>
      </c>
      <c r="D1" s="78" t="s">
        <v>107</v>
      </c>
      <c r="E1" s="78" t="s">
        <v>107</v>
      </c>
      <c r="F1" s="78" t="s">
        <v>107</v>
      </c>
      <c r="G1" s="78" t="s">
        <v>107</v>
      </c>
      <c r="H1" s="78" t="s">
        <v>107</v>
      </c>
      <c r="I1" s="78" t="s">
        <v>107</v>
      </c>
      <c r="J1" s="78" t="s">
        <v>107</v>
      </c>
      <c r="K1" s="78" t="s">
        <v>107</v>
      </c>
      <c r="L1" s="78" t="s">
        <v>107</v>
      </c>
      <c r="M1" s="78" t="s">
        <v>107</v>
      </c>
      <c r="N1" s="78" t="s">
        <v>107</v>
      </c>
      <c r="O1" s="78" t="s">
        <v>107</v>
      </c>
      <c r="P1" s="78" t="s">
        <v>107</v>
      </c>
      <c r="Q1" s="78" t="s">
        <v>107</v>
      </c>
      <c r="R1" s="78" t="s">
        <v>107</v>
      </c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</row>
    <row r="2" spans="1:256" s="72" customFormat="1" ht="27.75" customHeight="1">
      <c r="A2" s="79" t="s">
        <v>108</v>
      </c>
      <c r="B2" s="80" t="s">
        <v>108</v>
      </c>
      <c r="C2" s="80" t="s">
        <v>108</v>
      </c>
      <c r="D2" s="80" t="s">
        <v>108</v>
      </c>
      <c r="E2" s="80" t="s">
        <v>108</v>
      </c>
      <c r="F2" s="80" t="s">
        <v>108</v>
      </c>
      <c r="G2" s="80" t="s">
        <v>108</v>
      </c>
      <c r="H2" s="80" t="s">
        <v>108</v>
      </c>
      <c r="I2" s="80" t="s">
        <v>108</v>
      </c>
      <c r="J2" s="80" t="s">
        <v>108</v>
      </c>
      <c r="K2" s="80" t="s">
        <v>108</v>
      </c>
      <c r="L2" s="80" t="s">
        <v>108</v>
      </c>
      <c r="M2" s="80" t="s">
        <v>108</v>
      </c>
      <c r="N2" s="80" t="s">
        <v>108</v>
      </c>
      <c r="O2" s="80" t="s">
        <v>108</v>
      </c>
      <c r="P2" s="80" t="s">
        <v>108</v>
      </c>
      <c r="Q2" s="80" t="s">
        <v>108</v>
      </c>
      <c r="R2" s="80" t="s">
        <v>108</v>
      </c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  <c r="IV2" s="75"/>
    </row>
    <row r="3" spans="1:256" s="72" customFormat="1" ht="17.25" customHeight="1">
      <c r="A3" s="81" t="s">
        <v>3</v>
      </c>
      <c r="B3" s="82" t="s">
        <v>3</v>
      </c>
      <c r="C3" s="82" t="s">
        <v>3</v>
      </c>
      <c r="D3" s="82" t="s">
        <v>3</v>
      </c>
      <c r="E3" s="82" t="s">
        <v>3</v>
      </c>
      <c r="F3" s="82" t="s">
        <v>3</v>
      </c>
      <c r="G3" s="82" t="s">
        <v>3</v>
      </c>
      <c r="H3" s="82" t="s">
        <v>3</v>
      </c>
      <c r="I3" s="82" t="s">
        <v>3</v>
      </c>
      <c r="J3" s="82" t="s">
        <v>3</v>
      </c>
      <c r="K3" s="82" t="s">
        <v>3</v>
      </c>
      <c r="L3" s="82" t="s">
        <v>3</v>
      </c>
      <c r="M3" s="82" t="s">
        <v>3</v>
      </c>
      <c r="N3" s="82" t="s">
        <v>3</v>
      </c>
      <c r="O3" s="82" t="s">
        <v>3</v>
      </c>
      <c r="P3" s="82" t="s">
        <v>3</v>
      </c>
      <c r="Q3" s="82" t="s">
        <v>3</v>
      </c>
      <c r="R3" s="82" t="s">
        <v>3</v>
      </c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  <c r="IR3" s="75"/>
      <c r="IS3" s="75"/>
      <c r="IT3" s="75"/>
      <c r="IU3" s="75"/>
      <c r="IV3" s="75"/>
    </row>
    <row r="4" spans="1:18" s="73" customFormat="1" ht="22.5" customHeight="1">
      <c r="A4" s="83" t="s">
        <v>109</v>
      </c>
      <c r="B4" s="84"/>
      <c r="C4" s="85"/>
      <c r="D4" s="86" t="s">
        <v>65</v>
      </c>
      <c r="E4" s="86" t="s">
        <v>110</v>
      </c>
      <c r="F4" s="86" t="s">
        <v>111</v>
      </c>
      <c r="G4" s="86" t="s">
        <v>112</v>
      </c>
      <c r="H4" s="84" t="s">
        <v>113</v>
      </c>
      <c r="I4" s="84"/>
      <c r="J4" s="84"/>
      <c r="K4" s="84"/>
      <c r="L4" s="84"/>
      <c r="M4" s="84"/>
      <c r="N4" s="84"/>
      <c r="O4" s="84"/>
      <c r="P4" s="84"/>
      <c r="Q4" s="84"/>
      <c r="R4" s="85"/>
    </row>
    <row r="5" spans="1:18" s="73" customFormat="1" ht="22.5" customHeight="1">
      <c r="A5" s="87" t="s">
        <v>89</v>
      </c>
      <c r="B5" s="88" t="s">
        <v>90</v>
      </c>
      <c r="C5" s="88" t="s">
        <v>91</v>
      </c>
      <c r="D5" s="88"/>
      <c r="E5" s="88"/>
      <c r="F5" s="88"/>
      <c r="G5" s="88"/>
      <c r="H5" s="88" t="s">
        <v>67</v>
      </c>
      <c r="I5" s="107" t="s">
        <v>114</v>
      </c>
      <c r="J5" s="107"/>
      <c r="K5" s="90"/>
      <c r="L5" s="88" t="s">
        <v>69</v>
      </c>
      <c r="M5" s="88" t="s">
        <v>115</v>
      </c>
      <c r="N5" s="88" t="s">
        <v>71</v>
      </c>
      <c r="O5" s="88" t="s">
        <v>72</v>
      </c>
      <c r="P5" s="88" t="s">
        <v>73</v>
      </c>
      <c r="Q5" s="88" t="s">
        <v>74</v>
      </c>
      <c r="R5" s="88" t="s">
        <v>75</v>
      </c>
    </row>
    <row r="6" spans="1:18" s="73" customFormat="1" ht="69.75" customHeight="1">
      <c r="A6" s="89"/>
      <c r="B6" s="90"/>
      <c r="C6" s="90"/>
      <c r="D6" s="90"/>
      <c r="E6" s="90"/>
      <c r="F6" s="90"/>
      <c r="G6" s="90"/>
      <c r="H6" s="90"/>
      <c r="I6" s="108" t="s">
        <v>76</v>
      </c>
      <c r="J6" s="108" t="s">
        <v>77</v>
      </c>
      <c r="K6" s="108" t="s">
        <v>78</v>
      </c>
      <c r="L6" s="90"/>
      <c r="M6" s="90"/>
      <c r="N6" s="90"/>
      <c r="O6" s="90"/>
      <c r="P6" s="90"/>
      <c r="Q6" s="90"/>
      <c r="R6" s="90"/>
    </row>
    <row r="7" spans="1:18" s="73" customFormat="1" ht="27" customHeight="1">
      <c r="A7" s="91" t="s">
        <v>2</v>
      </c>
      <c r="B7" s="92" t="s">
        <v>2</v>
      </c>
      <c r="C7" s="92" t="s">
        <v>2</v>
      </c>
      <c r="D7" s="92">
        <v>109</v>
      </c>
      <c r="E7" s="92" t="s">
        <v>80</v>
      </c>
      <c r="F7" s="92" t="s">
        <v>2</v>
      </c>
      <c r="G7" s="92" t="s">
        <v>2</v>
      </c>
      <c r="H7" s="93">
        <f>H8</f>
        <v>2510000</v>
      </c>
      <c r="I7" s="93">
        <f>I8</f>
        <v>2510000</v>
      </c>
      <c r="J7" s="93">
        <f>J8</f>
        <v>2510000</v>
      </c>
      <c r="K7" s="109" t="s">
        <v>2</v>
      </c>
      <c r="L7" s="109" t="s">
        <v>2</v>
      </c>
      <c r="M7" s="109" t="s">
        <v>2</v>
      </c>
      <c r="N7" s="109" t="s">
        <v>2</v>
      </c>
      <c r="O7" s="109" t="s">
        <v>2</v>
      </c>
      <c r="P7" s="109" t="s">
        <v>2</v>
      </c>
      <c r="Q7" s="109" t="s">
        <v>2</v>
      </c>
      <c r="R7" s="109" t="s">
        <v>2</v>
      </c>
    </row>
    <row r="8" spans="1:18" s="73" customFormat="1" ht="27" customHeight="1">
      <c r="A8" s="91" t="s">
        <v>2</v>
      </c>
      <c r="B8" s="92" t="s">
        <v>2</v>
      </c>
      <c r="C8" s="92" t="s">
        <v>2</v>
      </c>
      <c r="D8" s="92" t="s">
        <v>116</v>
      </c>
      <c r="E8" s="92" t="s">
        <v>80</v>
      </c>
      <c r="F8" s="94" t="s">
        <v>2</v>
      </c>
      <c r="G8" s="94" t="s">
        <v>2</v>
      </c>
      <c r="H8" s="95">
        <f>I8</f>
        <v>2510000</v>
      </c>
      <c r="I8" s="93">
        <f>J8</f>
        <v>2510000</v>
      </c>
      <c r="J8" s="93">
        <v>2510000</v>
      </c>
      <c r="K8" s="109" t="s">
        <v>2</v>
      </c>
      <c r="L8" s="109" t="s">
        <v>2</v>
      </c>
      <c r="M8" s="109" t="s">
        <v>2</v>
      </c>
      <c r="N8" s="109" t="s">
        <v>2</v>
      </c>
      <c r="O8" s="109" t="s">
        <v>2</v>
      </c>
      <c r="P8" s="109" t="s">
        <v>2</v>
      </c>
      <c r="Q8" s="109" t="s">
        <v>2</v>
      </c>
      <c r="R8" s="109" t="s">
        <v>2</v>
      </c>
    </row>
    <row r="9" spans="1:18" s="73" customFormat="1" ht="27" customHeight="1">
      <c r="A9" s="96" t="s">
        <v>96</v>
      </c>
      <c r="B9" s="94" t="s">
        <v>97</v>
      </c>
      <c r="C9" s="94" t="s">
        <v>100</v>
      </c>
      <c r="D9" s="94"/>
      <c r="E9" s="97" t="s">
        <v>101</v>
      </c>
      <c r="F9" s="98"/>
      <c r="G9" s="98"/>
      <c r="H9" s="99">
        <f>I9</f>
        <v>2510000</v>
      </c>
      <c r="I9" s="95">
        <f>J9</f>
        <v>2510000</v>
      </c>
      <c r="J9" s="95">
        <v>2510000</v>
      </c>
      <c r="K9" s="110" t="s">
        <v>2</v>
      </c>
      <c r="L9" s="110" t="s">
        <v>2</v>
      </c>
      <c r="M9" s="110" t="s">
        <v>2</v>
      </c>
      <c r="N9" s="110" t="s">
        <v>2</v>
      </c>
      <c r="O9" s="110" t="s">
        <v>2</v>
      </c>
      <c r="P9" s="110" t="s">
        <v>2</v>
      </c>
      <c r="Q9" s="110" t="s">
        <v>2</v>
      </c>
      <c r="R9" s="110" t="s">
        <v>2</v>
      </c>
    </row>
    <row r="10" spans="1:256" s="74" customFormat="1" ht="27" customHeight="1">
      <c r="A10" s="100"/>
      <c r="B10" s="100"/>
      <c r="C10" s="100"/>
      <c r="D10" s="100"/>
      <c r="E10" s="101"/>
      <c r="F10" s="102"/>
      <c r="G10" s="58"/>
      <c r="H10" s="103"/>
      <c r="I10" s="103"/>
      <c r="J10" s="103"/>
      <c r="K10" s="100"/>
      <c r="L10" s="100"/>
      <c r="M10" s="100"/>
      <c r="N10" s="100"/>
      <c r="O10" s="100"/>
      <c r="P10" s="100"/>
      <c r="Q10" s="100"/>
      <c r="R10" s="100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  <c r="IR10" s="111"/>
      <c r="IS10" s="111"/>
      <c r="IT10" s="111"/>
      <c r="IU10" s="111"/>
      <c r="IV10" s="112"/>
    </row>
    <row r="11" spans="1:256" s="74" customFormat="1" ht="27" customHeight="1">
      <c r="A11" s="100"/>
      <c r="B11" s="100"/>
      <c r="C11" s="100"/>
      <c r="D11" s="100"/>
      <c r="E11" s="100"/>
      <c r="F11" s="104"/>
      <c r="G11" s="58"/>
      <c r="H11" s="105"/>
      <c r="I11" s="105"/>
      <c r="J11" s="105"/>
      <c r="K11" s="100"/>
      <c r="L11" s="100"/>
      <c r="M11" s="100"/>
      <c r="N11" s="100"/>
      <c r="O11" s="100"/>
      <c r="P11" s="100"/>
      <c r="Q11" s="100"/>
      <c r="R11" s="100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  <c r="IR11" s="111"/>
      <c r="IS11" s="111"/>
      <c r="IT11" s="111"/>
      <c r="IU11" s="111"/>
      <c r="IV11" s="112"/>
    </row>
    <row r="12" spans="1:256" s="74" customFormat="1" ht="27" customHeight="1">
      <c r="A12" s="100"/>
      <c r="B12" s="100"/>
      <c r="C12" s="100"/>
      <c r="D12" s="100"/>
      <c r="E12" s="100"/>
      <c r="F12" s="106"/>
      <c r="G12" s="58"/>
      <c r="H12" s="103"/>
      <c r="I12" s="103"/>
      <c r="J12" s="103"/>
      <c r="K12" s="100"/>
      <c r="L12" s="100"/>
      <c r="M12" s="100"/>
      <c r="N12" s="100"/>
      <c r="O12" s="100"/>
      <c r="P12" s="100"/>
      <c r="Q12" s="100"/>
      <c r="R12" s="100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1"/>
      <c r="IR12" s="111"/>
      <c r="IS12" s="111"/>
      <c r="IT12" s="111"/>
      <c r="IU12" s="111"/>
      <c r="IV12" s="112"/>
    </row>
    <row r="13" spans="1:256" s="74" customFormat="1" ht="27" customHeight="1">
      <c r="A13" s="100"/>
      <c r="B13" s="100"/>
      <c r="C13" s="100"/>
      <c r="D13" s="100"/>
      <c r="E13" s="100"/>
      <c r="F13" s="106"/>
      <c r="G13" s="58"/>
      <c r="H13" s="103"/>
      <c r="I13" s="103"/>
      <c r="J13" s="103"/>
      <c r="K13" s="100"/>
      <c r="L13" s="100"/>
      <c r="M13" s="100"/>
      <c r="N13" s="100"/>
      <c r="O13" s="100"/>
      <c r="P13" s="100"/>
      <c r="Q13" s="100"/>
      <c r="R13" s="100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  <c r="IR13" s="111"/>
      <c r="IS13" s="111"/>
      <c r="IT13" s="111"/>
      <c r="IU13" s="111"/>
      <c r="IV13" s="112"/>
    </row>
    <row r="14" spans="1:256" s="74" customFormat="1" ht="27" customHeight="1">
      <c r="A14" s="100"/>
      <c r="B14" s="100"/>
      <c r="C14" s="100"/>
      <c r="D14" s="100"/>
      <c r="E14" s="100"/>
      <c r="F14" s="106"/>
      <c r="G14" s="58"/>
      <c r="H14" s="103"/>
      <c r="I14" s="103"/>
      <c r="J14" s="103"/>
      <c r="K14" s="100"/>
      <c r="L14" s="100"/>
      <c r="M14" s="100"/>
      <c r="N14" s="100"/>
      <c r="O14" s="100"/>
      <c r="P14" s="100"/>
      <c r="Q14" s="100"/>
      <c r="R14" s="100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  <c r="IR14" s="111"/>
      <c r="IS14" s="111"/>
      <c r="IT14" s="111"/>
      <c r="IU14" s="111"/>
      <c r="IV14" s="112"/>
    </row>
    <row r="15" spans="1:256" s="74" customFormat="1" ht="27" customHeight="1">
      <c r="A15" s="100"/>
      <c r="B15" s="100"/>
      <c r="C15" s="100"/>
      <c r="D15" s="100"/>
      <c r="E15" s="100"/>
      <c r="F15" s="106"/>
      <c r="G15" s="58"/>
      <c r="H15" s="103"/>
      <c r="I15" s="103"/>
      <c r="J15" s="103"/>
      <c r="K15" s="100"/>
      <c r="L15" s="100"/>
      <c r="M15" s="100"/>
      <c r="N15" s="100"/>
      <c r="O15" s="100"/>
      <c r="P15" s="100"/>
      <c r="Q15" s="100"/>
      <c r="R15" s="100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  <c r="IU15" s="111"/>
      <c r="IV15" s="112"/>
    </row>
    <row r="16" spans="1:256" s="74" customFormat="1" ht="27" customHeight="1">
      <c r="A16" s="100"/>
      <c r="B16" s="100"/>
      <c r="C16" s="100"/>
      <c r="D16" s="100"/>
      <c r="E16" s="100"/>
      <c r="F16" s="106"/>
      <c r="G16" s="58"/>
      <c r="H16" s="103"/>
      <c r="I16" s="103"/>
      <c r="J16" s="103"/>
      <c r="K16" s="100"/>
      <c r="L16" s="100"/>
      <c r="M16" s="100"/>
      <c r="N16" s="100"/>
      <c r="O16" s="100"/>
      <c r="P16" s="100"/>
      <c r="Q16" s="100"/>
      <c r="R16" s="100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  <c r="IR16" s="111"/>
      <c r="IS16" s="111"/>
      <c r="IT16" s="111"/>
      <c r="IU16" s="111"/>
      <c r="IV16" s="112"/>
    </row>
  </sheetData>
  <sheetProtection/>
  <mergeCells count="21">
    <mergeCell ref="A1:R1"/>
    <mergeCell ref="A2:R2"/>
    <mergeCell ref="A3:R3"/>
    <mergeCell ref="A4:C4"/>
    <mergeCell ref="H4:R4"/>
    <mergeCell ref="I5:K5"/>
    <mergeCell ref="A5:A6"/>
    <mergeCell ref="B5:B6"/>
    <mergeCell ref="C5:C6"/>
    <mergeCell ref="D4:D6"/>
    <mergeCell ref="E4:E6"/>
    <mergeCell ref="F4:F6"/>
    <mergeCell ref="G4:G6"/>
    <mergeCell ref="H5:H6"/>
    <mergeCell ref="L5:L6"/>
    <mergeCell ref="M5:M6"/>
    <mergeCell ref="N5:N6"/>
    <mergeCell ref="O5:O6"/>
    <mergeCell ref="P5:P6"/>
    <mergeCell ref="Q5:Q6"/>
    <mergeCell ref="R5:R6"/>
  </mergeCells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SheetLayoutView="100" workbookViewId="0" topLeftCell="A1">
      <selection activeCell="E6" sqref="E6"/>
    </sheetView>
  </sheetViews>
  <sheetFormatPr defaultColWidth="9.140625" defaultRowHeight="12.75"/>
  <cols>
    <col min="3" max="3" width="11.421875" style="0" customWidth="1"/>
    <col min="4" max="4" width="20.140625" style="0" customWidth="1"/>
    <col min="5" max="5" width="12.140625" style="0" customWidth="1"/>
    <col min="6" max="6" width="21.421875" style="0" customWidth="1"/>
    <col min="7" max="7" width="32.8515625" style="0" customWidth="1"/>
  </cols>
  <sheetData>
    <row r="1" spans="1:7" ht="69.75" customHeight="1">
      <c r="A1" s="66" t="s">
        <v>117</v>
      </c>
      <c r="B1" s="66"/>
      <c r="C1" s="66"/>
      <c r="D1" s="66"/>
      <c r="E1" s="66"/>
      <c r="F1" s="66"/>
      <c r="G1" s="66"/>
    </row>
    <row r="2" spans="1:7" ht="27">
      <c r="A2" s="66"/>
      <c r="B2" s="66"/>
      <c r="C2" s="66"/>
      <c r="D2" s="66"/>
      <c r="E2" s="67"/>
      <c r="F2" s="67" t="s">
        <v>3</v>
      </c>
      <c r="G2" s="67"/>
    </row>
    <row r="3" spans="1:7" ht="33" customHeight="1">
      <c r="A3" s="68" t="s">
        <v>118</v>
      </c>
      <c r="B3" s="69" t="s">
        <v>119</v>
      </c>
      <c r="C3" s="69"/>
      <c r="D3" s="69"/>
      <c r="E3" s="69"/>
      <c r="F3" s="69"/>
      <c r="G3" s="69"/>
    </row>
    <row r="4" spans="1:7" ht="12.75">
      <c r="A4" s="68"/>
      <c r="B4" s="69" t="s">
        <v>92</v>
      </c>
      <c r="C4" s="69" t="s">
        <v>120</v>
      </c>
      <c r="D4" s="69" t="s">
        <v>121</v>
      </c>
      <c r="E4" s="69" t="s">
        <v>122</v>
      </c>
      <c r="F4" s="69"/>
      <c r="G4" s="69"/>
    </row>
    <row r="5" spans="1:7" ht="57.75" customHeight="1">
      <c r="A5" s="68"/>
      <c r="B5" s="69"/>
      <c r="C5" s="69"/>
      <c r="D5" s="69"/>
      <c r="E5" s="69" t="s">
        <v>76</v>
      </c>
      <c r="F5" s="69" t="s">
        <v>123</v>
      </c>
      <c r="G5" s="69" t="s">
        <v>124</v>
      </c>
    </row>
    <row r="6" spans="1:7" ht="66" customHeight="1">
      <c r="A6" s="70">
        <v>2011101</v>
      </c>
      <c r="B6" s="71">
        <f>SUM(D6:E6)</f>
        <v>10000</v>
      </c>
      <c r="C6" s="71">
        <v>0</v>
      </c>
      <c r="D6" s="71">
        <v>10000</v>
      </c>
      <c r="E6" s="71">
        <v>0</v>
      </c>
      <c r="F6" s="71">
        <v>0</v>
      </c>
      <c r="G6" s="71">
        <v>0</v>
      </c>
    </row>
  </sheetData>
  <sheetProtection/>
  <mergeCells count="7">
    <mergeCell ref="A1:G1"/>
    <mergeCell ref="B3:G3"/>
    <mergeCell ref="E4:G4"/>
    <mergeCell ref="A3:A5"/>
    <mergeCell ref="B4:B5"/>
    <mergeCell ref="C4:C5"/>
    <mergeCell ref="D4:D5"/>
  </mergeCells>
  <printOptions/>
  <pageMargins left="1.1" right="0.75" top="1" bottom="1" header="0.51" footer="0.5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zoomScaleSheetLayoutView="100" workbookViewId="0" topLeftCell="A1">
      <selection activeCell="D10" sqref="D10"/>
    </sheetView>
  </sheetViews>
  <sheetFormatPr defaultColWidth="9.140625" defaultRowHeight="12.75"/>
  <cols>
    <col min="1" max="1" width="27.7109375" style="0" customWidth="1"/>
    <col min="2" max="2" width="17.421875" style="0" customWidth="1"/>
    <col min="3" max="3" width="19.00390625" style="0" customWidth="1"/>
    <col min="4" max="4" width="19.28125" style="0" customWidth="1"/>
  </cols>
  <sheetData>
    <row r="1" spans="1:4" ht="39.75" customHeight="1">
      <c r="A1" s="1" t="s">
        <v>125</v>
      </c>
      <c r="B1" s="1"/>
      <c r="C1" s="1"/>
      <c r="D1" s="1"/>
    </row>
    <row r="2" spans="1:4" ht="27" customHeight="1">
      <c r="A2" s="47" t="s">
        <v>126</v>
      </c>
      <c r="B2" s="48"/>
      <c r="C2" s="48"/>
      <c r="D2" s="3" t="s">
        <v>127</v>
      </c>
    </row>
    <row r="3" spans="1:4" ht="33" customHeight="1">
      <c r="A3" s="49" t="s">
        <v>110</v>
      </c>
      <c r="B3" s="49" t="s">
        <v>67</v>
      </c>
      <c r="C3" s="50" t="s">
        <v>86</v>
      </c>
      <c r="D3" s="49" t="s">
        <v>87</v>
      </c>
    </row>
    <row r="4" spans="1:4" ht="19.5" customHeight="1">
      <c r="A4" s="49"/>
      <c r="B4" s="49"/>
      <c r="C4" s="50"/>
      <c r="D4" s="49"/>
    </row>
    <row r="5" spans="1:4" ht="33" customHeight="1">
      <c r="A5" s="51" t="s">
        <v>128</v>
      </c>
      <c r="B5" s="52">
        <v>1</v>
      </c>
      <c r="C5" s="51">
        <v>2</v>
      </c>
      <c r="D5" s="51">
        <v>3</v>
      </c>
    </row>
    <row r="6" spans="1:4" ht="33" customHeight="1">
      <c r="A6" s="53" t="s">
        <v>92</v>
      </c>
      <c r="B6" s="54">
        <f>B7</f>
        <v>1209</v>
      </c>
      <c r="C6" s="54">
        <f>C7</f>
        <v>958</v>
      </c>
      <c r="D6" s="55"/>
    </row>
    <row r="7" spans="1:4" ht="33" customHeight="1">
      <c r="A7" s="56" t="s">
        <v>129</v>
      </c>
      <c r="B7" s="54">
        <f>B8+B10+B13</f>
        <v>1209</v>
      </c>
      <c r="C7" s="54">
        <f>C8+C10+C13</f>
        <v>958</v>
      </c>
      <c r="D7" s="55"/>
    </row>
    <row r="8" spans="1:4" ht="33" customHeight="1">
      <c r="A8" s="57" t="s">
        <v>130</v>
      </c>
      <c r="B8" s="54">
        <f>C8+D8</f>
        <v>1031.78</v>
      </c>
      <c r="C8" s="54">
        <f>C9</f>
        <v>780.78</v>
      </c>
      <c r="D8" s="55">
        <v>251</v>
      </c>
    </row>
    <row r="9" spans="1:4" ht="33" customHeight="1">
      <c r="A9" s="58" t="s">
        <v>131</v>
      </c>
      <c r="B9" s="54">
        <f>C9+D9</f>
        <v>780.78</v>
      </c>
      <c r="C9" s="54">
        <v>780.78</v>
      </c>
      <c r="D9" s="55"/>
    </row>
    <row r="10" spans="1:4" ht="33" customHeight="1">
      <c r="A10" s="59" t="s">
        <v>132</v>
      </c>
      <c r="B10" s="54">
        <f aca="true" t="shared" si="0" ref="B10:B15">C10+D10</f>
        <v>105.59</v>
      </c>
      <c r="C10" s="60">
        <f>C11</f>
        <v>105.59</v>
      </c>
      <c r="D10" s="55"/>
    </row>
    <row r="11" spans="1:4" ht="33" customHeight="1">
      <c r="A11" s="59" t="s">
        <v>133</v>
      </c>
      <c r="B11" s="54">
        <f t="shared" si="0"/>
        <v>105.59</v>
      </c>
      <c r="C11" s="60">
        <f>C12</f>
        <v>105.59</v>
      </c>
      <c r="D11" s="55"/>
    </row>
    <row r="12" spans="1:4" ht="33" customHeight="1">
      <c r="A12" s="58" t="s">
        <v>134</v>
      </c>
      <c r="B12" s="54">
        <f t="shared" si="0"/>
        <v>105.59</v>
      </c>
      <c r="C12" s="60">
        <v>105.59</v>
      </c>
      <c r="D12" s="55"/>
    </row>
    <row r="13" spans="1:4" ht="33" customHeight="1">
      <c r="A13" s="59" t="s">
        <v>135</v>
      </c>
      <c r="B13" s="54">
        <f t="shared" si="0"/>
        <v>71.63</v>
      </c>
      <c r="C13" s="60">
        <f>C14</f>
        <v>71.63</v>
      </c>
      <c r="D13" s="55"/>
    </row>
    <row r="14" spans="1:4" ht="33" customHeight="1">
      <c r="A14" s="59" t="s">
        <v>136</v>
      </c>
      <c r="B14" s="61">
        <f t="shared" si="0"/>
        <v>71.63</v>
      </c>
      <c r="C14" s="60">
        <f>C15</f>
        <v>71.63</v>
      </c>
      <c r="D14" s="55"/>
    </row>
    <row r="15" spans="1:4" ht="33" customHeight="1">
      <c r="A15" s="58" t="s">
        <v>106</v>
      </c>
      <c r="B15" s="54">
        <f t="shared" si="0"/>
        <v>71.63</v>
      </c>
      <c r="C15" s="60">
        <v>71.63</v>
      </c>
      <c r="D15" s="55"/>
    </row>
    <row r="16" spans="1:4" ht="33" customHeight="1">
      <c r="A16" s="54"/>
      <c r="B16" s="62"/>
      <c r="C16" s="62"/>
      <c r="D16" s="63"/>
    </row>
    <row r="17" spans="1:4" ht="33" customHeight="1">
      <c r="A17" s="54"/>
      <c r="B17" s="62"/>
      <c r="C17" s="62"/>
      <c r="D17" s="63"/>
    </row>
    <row r="18" spans="1:4" ht="33" customHeight="1">
      <c r="A18" s="64"/>
      <c r="B18" s="63"/>
      <c r="C18" s="63"/>
      <c r="D18" s="63"/>
    </row>
    <row r="19" spans="1:4" ht="33" customHeight="1">
      <c r="A19" s="64"/>
      <c r="B19" s="63"/>
      <c r="C19" s="63"/>
      <c r="D19" s="63"/>
    </row>
    <row r="20" spans="1:4" ht="33" customHeight="1">
      <c r="A20" s="64"/>
      <c r="B20" s="63"/>
      <c r="C20" s="63"/>
      <c r="D20" s="63"/>
    </row>
    <row r="21" spans="1:4" ht="14.25">
      <c r="A21" s="65"/>
      <c r="B21" s="65"/>
      <c r="C21" s="65"/>
      <c r="D21" s="65"/>
    </row>
  </sheetData>
  <sheetProtection/>
  <mergeCells count="5">
    <mergeCell ref="A1:D1"/>
    <mergeCell ref="A3:A4"/>
    <mergeCell ref="B3:B4"/>
    <mergeCell ref="C3:C4"/>
    <mergeCell ref="D3:D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workbookViewId="0" topLeftCell="A7">
      <selection activeCell="E13" sqref="E13"/>
    </sheetView>
  </sheetViews>
  <sheetFormatPr defaultColWidth="9.140625" defaultRowHeight="12.75"/>
  <cols>
    <col min="1" max="1" width="16.140625" style="0" customWidth="1"/>
    <col min="2" max="2" width="28.7109375" style="0" customWidth="1"/>
    <col min="3" max="3" width="24.00390625" style="0" customWidth="1"/>
    <col min="4" max="4" width="32.8515625" style="0" customWidth="1"/>
    <col min="5" max="5" width="23.421875" style="0" customWidth="1"/>
    <col min="6" max="8" width="9.7109375" style="0" bestFit="1" customWidth="1"/>
  </cols>
  <sheetData>
    <row r="1" spans="1:8" ht="12.75">
      <c r="A1" s="15" t="s">
        <v>137</v>
      </c>
      <c r="B1" s="15"/>
      <c r="C1" s="15"/>
      <c r="D1" s="15"/>
      <c r="E1" s="15"/>
      <c r="F1" s="16"/>
      <c r="G1" s="16"/>
      <c r="H1" s="16"/>
    </row>
    <row r="2" spans="1:5" ht="12.75">
      <c r="A2" s="15"/>
      <c r="B2" s="15"/>
      <c r="C2" s="15"/>
      <c r="D2" s="15"/>
      <c r="E2" s="15"/>
    </row>
    <row r="3" spans="1:5" ht="13.5">
      <c r="A3" s="17"/>
      <c r="B3" s="17"/>
      <c r="C3" s="18"/>
      <c r="D3" s="18"/>
      <c r="E3" s="18" t="s">
        <v>127</v>
      </c>
    </row>
    <row r="4" spans="1:5" ht="24" customHeight="1">
      <c r="A4" s="19" t="s">
        <v>138</v>
      </c>
      <c r="B4" s="19"/>
      <c r="C4" s="20" t="s">
        <v>139</v>
      </c>
      <c r="D4" s="20"/>
      <c r="E4" s="20"/>
    </row>
    <row r="5" spans="1:5" ht="28.5" customHeight="1">
      <c r="A5" s="21" t="s">
        <v>109</v>
      </c>
      <c r="B5" s="22" t="s">
        <v>140</v>
      </c>
      <c r="C5" s="22" t="s">
        <v>92</v>
      </c>
      <c r="D5" s="22" t="s">
        <v>141</v>
      </c>
      <c r="E5" s="22" t="s">
        <v>142</v>
      </c>
    </row>
    <row r="6" spans="1:5" ht="21" customHeight="1">
      <c r="A6" s="23"/>
      <c r="B6" s="24" t="s">
        <v>92</v>
      </c>
      <c r="C6" s="25">
        <f>C7+C13+C32</f>
        <v>957.9899999999999</v>
      </c>
      <c r="D6" s="25">
        <f>D7+D13+D32</f>
        <v>821.54</v>
      </c>
      <c r="E6" s="25">
        <f>E13</f>
        <v>136.45</v>
      </c>
    </row>
    <row r="7" spans="1:5" ht="24.75" customHeight="1">
      <c r="A7" s="23"/>
      <c r="B7" s="24" t="s">
        <v>93</v>
      </c>
      <c r="C7" s="25">
        <f>C8+C9+C10+C11+C12</f>
        <v>644.17</v>
      </c>
      <c r="D7" s="25">
        <f>D8+D9+D10+D11+D12</f>
        <v>644.17</v>
      </c>
      <c r="E7" s="26"/>
    </row>
    <row r="8" spans="1:5" ht="12" customHeight="1">
      <c r="A8" s="21">
        <v>2011101</v>
      </c>
      <c r="B8" s="27" t="s">
        <v>143</v>
      </c>
      <c r="C8" s="28">
        <f>D8</f>
        <v>331.59</v>
      </c>
      <c r="D8" s="28">
        <v>331.59</v>
      </c>
      <c r="E8" s="29"/>
    </row>
    <row r="9" spans="1:5" ht="12" customHeight="1">
      <c r="A9" s="21">
        <v>2011101</v>
      </c>
      <c r="B9" s="27" t="s">
        <v>144</v>
      </c>
      <c r="C9" s="28">
        <f>D9</f>
        <v>253.85</v>
      </c>
      <c r="D9" s="28">
        <v>253.85</v>
      </c>
      <c r="E9" s="29"/>
    </row>
    <row r="10" spans="1:5" ht="12" customHeight="1">
      <c r="A10" s="21">
        <v>2011101</v>
      </c>
      <c r="B10" s="27" t="s">
        <v>145</v>
      </c>
      <c r="C10" s="28">
        <f>D10</f>
        <v>11.49</v>
      </c>
      <c r="D10" s="28">
        <v>11.49</v>
      </c>
      <c r="E10" s="29"/>
    </row>
    <row r="11" spans="1:5" ht="12" customHeight="1">
      <c r="A11" s="21">
        <v>2011101</v>
      </c>
      <c r="B11" s="27" t="s">
        <v>146</v>
      </c>
      <c r="C11" s="28">
        <f>D11</f>
        <v>26.44</v>
      </c>
      <c r="D11" s="28">
        <v>26.44</v>
      </c>
      <c r="E11" s="29"/>
    </row>
    <row r="12" spans="1:5" ht="12" customHeight="1">
      <c r="A12" s="21">
        <v>2011101</v>
      </c>
      <c r="B12" s="30" t="s">
        <v>147</v>
      </c>
      <c r="C12" s="28">
        <f>D12</f>
        <v>20.8</v>
      </c>
      <c r="D12" s="31">
        <v>20.8</v>
      </c>
      <c r="E12" s="32"/>
    </row>
    <row r="13" spans="1:5" ht="16.5" customHeight="1">
      <c r="A13" s="23"/>
      <c r="B13" s="24" t="s">
        <v>95</v>
      </c>
      <c r="C13" s="25">
        <f>C14+C30+C29+C31</f>
        <v>136.45</v>
      </c>
      <c r="D13" s="25"/>
      <c r="E13" s="25">
        <f>E14+E30+E31+E29</f>
        <v>136.45</v>
      </c>
    </row>
    <row r="14" spans="1:5" ht="12" customHeight="1">
      <c r="A14" s="21">
        <v>2011101</v>
      </c>
      <c r="B14" s="33" t="s">
        <v>142</v>
      </c>
      <c r="C14" s="34">
        <f>E14</f>
        <v>45.1</v>
      </c>
      <c r="D14" s="34"/>
      <c r="E14" s="28">
        <v>45.1</v>
      </c>
    </row>
    <row r="15" spans="1:5" ht="12" customHeight="1">
      <c r="A15" s="21">
        <v>302</v>
      </c>
      <c r="B15" s="35" t="s">
        <v>148</v>
      </c>
      <c r="C15" s="34">
        <f aca="true" t="shared" si="0" ref="C15:C31">E15</f>
        <v>9.3</v>
      </c>
      <c r="D15" s="36"/>
      <c r="E15" s="28">
        <v>9.3</v>
      </c>
    </row>
    <row r="16" spans="1:5" ht="12" customHeight="1">
      <c r="A16" s="21"/>
      <c r="B16" s="35" t="s">
        <v>149</v>
      </c>
      <c r="C16" s="34">
        <f t="shared" si="0"/>
        <v>5</v>
      </c>
      <c r="D16" s="36"/>
      <c r="E16" s="28">
        <v>5</v>
      </c>
    </row>
    <row r="17" spans="1:5" ht="12" customHeight="1">
      <c r="A17" s="21"/>
      <c r="B17" s="35" t="s">
        <v>150</v>
      </c>
      <c r="C17" s="34">
        <f t="shared" si="0"/>
        <v>0.5</v>
      </c>
      <c r="D17" s="36"/>
      <c r="E17" s="28">
        <v>0.5</v>
      </c>
    </row>
    <row r="18" spans="1:5" ht="12" customHeight="1">
      <c r="A18" s="21"/>
      <c r="B18" s="35" t="s">
        <v>151</v>
      </c>
      <c r="C18" s="34">
        <f t="shared" si="0"/>
        <v>0.1</v>
      </c>
      <c r="D18" s="36"/>
      <c r="E18" s="28">
        <v>0.1</v>
      </c>
    </row>
    <row r="19" spans="1:5" ht="12" customHeight="1">
      <c r="A19" s="21"/>
      <c r="B19" s="35" t="s">
        <v>152</v>
      </c>
      <c r="C19" s="34">
        <f t="shared" si="0"/>
        <v>0.5</v>
      </c>
      <c r="D19" s="36"/>
      <c r="E19" s="28">
        <v>0.5</v>
      </c>
    </row>
    <row r="20" spans="1:5" ht="12" customHeight="1">
      <c r="A20" s="21"/>
      <c r="B20" s="35" t="s">
        <v>153</v>
      </c>
      <c r="C20" s="34">
        <f t="shared" si="0"/>
        <v>1.5</v>
      </c>
      <c r="D20" s="36"/>
      <c r="E20" s="28">
        <v>1.5</v>
      </c>
    </row>
    <row r="21" spans="1:5" ht="12" customHeight="1">
      <c r="A21" s="21"/>
      <c r="B21" s="35" t="s">
        <v>154</v>
      </c>
      <c r="C21" s="34">
        <f t="shared" si="0"/>
        <v>0.5</v>
      </c>
      <c r="D21" s="36"/>
      <c r="E21" s="28">
        <v>0.5</v>
      </c>
    </row>
    <row r="22" spans="1:5" ht="12" customHeight="1">
      <c r="A22" s="21"/>
      <c r="B22" s="35" t="s">
        <v>155</v>
      </c>
      <c r="C22" s="34">
        <f t="shared" si="0"/>
        <v>1</v>
      </c>
      <c r="D22" s="36"/>
      <c r="E22" s="28">
        <v>1</v>
      </c>
    </row>
    <row r="23" spans="1:5" ht="12" customHeight="1">
      <c r="A23" s="21"/>
      <c r="B23" s="35" t="s">
        <v>156</v>
      </c>
      <c r="C23" s="34">
        <f t="shared" si="0"/>
        <v>10</v>
      </c>
      <c r="D23" s="36"/>
      <c r="E23" s="28">
        <v>10</v>
      </c>
    </row>
    <row r="24" spans="1:5" ht="12" customHeight="1">
      <c r="A24" s="21"/>
      <c r="B24" s="35" t="s">
        <v>157</v>
      </c>
      <c r="C24" s="34">
        <f t="shared" si="0"/>
        <v>1</v>
      </c>
      <c r="D24" s="36"/>
      <c r="E24" s="28">
        <v>1</v>
      </c>
    </row>
    <row r="25" spans="1:5" ht="12" customHeight="1">
      <c r="A25" s="21"/>
      <c r="B25" s="35" t="s">
        <v>158</v>
      </c>
      <c r="C25" s="34">
        <f t="shared" si="0"/>
        <v>3.2</v>
      </c>
      <c r="D25" s="36"/>
      <c r="E25" s="28">
        <v>3.2</v>
      </c>
    </row>
    <row r="26" spans="1:5" ht="12" customHeight="1">
      <c r="A26" s="21"/>
      <c r="B26" s="35" t="s">
        <v>159</v>
      </c>
      <c r="C26" s="34">
        <f t="shared" si="0"/>
        <v>3</v>
      </c>
      <c r="D26" s="36"/>
      <c r="E26" s="28">
        <v>3</v>
      </c>
    </row>
    <row r="27" spans="1:5" ht="12" customHeight="1">
      <c r="A27" s="21"/>
      <c r="B27" s="35" t="s">
        <v>160</v>
      </c>
      <c r="C27" s="34">
        <f t="shared" si="0"/>
        <v>3</v>
      </c>
      <c r="D27" s="36"/>
      <c r="E27" s="28">
        <v>3</v>
      </c>
    </row>
    <row r="28" spans="1:5" ht="12" customHeight="1">
      <c r="A28" s="21"/>
      <c r="B28" s="35" t="s">
        <v>161</v>
      </c>
      <c r="C28" s="34">
        <f t="shared" si="0"/>
        <v>6.5</v>
      </c>
      <c r="D28" s="36"/>
      <c r="E28" s="28">
        <v>6.5</v>
      </c>
    </row>
    <row r="29" spans="1:5" ht="12" customHeight="1">
      <c r="A29" s="21">
        <v>302</v>
      </c>
      <c r="B29" s="37" t="s">
        <v>162</v>
      </c>
      <c r="C29" s="34">
        <f t="shared" si="0"/>
        <v>3.6</v>
      </c>
      <c r="D29" s="36"/>
      <c r="E29" s="28">
        <v>3.6</v>
      </c>
    </row>
    <row r="30" spans="1:5" ht="12" customHeight="1">
      <c r="A30" s="21">
        <v>30239</v>
      </c>
      <c r="B30" s="33" t="s">
        <v>163</v>
      </c>
      <c r="C30" s="34">
        <f t="shared" si="0"/>
        <v>85.8</v>
      </c>
      <c r="D30" s="34"/>
      <c r="E30" s="28">
        <v>85.8</v>
      </c>
    </row>
    <row r="31" spans="1:5" ht="12" customHeight="1">
      <c r="A31" s="38">
        <v>302</v>
      </c>
      <c r="B31" s="39" t="s">
        <v>164</v>
      </c>
      <c r="C31" s="34">
        <f t="shared" si="0"/>
        <v>1.95</v>
      </c>
      <c r="D31" s="34"/>
      <c r="E31" s="28">
        <v>1.95</v>
      </c>
    </row>
    <row r="32" spans="1:5" ht="25.5" customHeight="1">
      <c r="A32" s="23"/>
      <c r="B32" s="40" t="s">
        <v>165</v>
      </c>
      <c r="C32" s="41">
        <f>C33+C34+C35+C36</f>
        <v>177.37</v>
      </c>
      <c r="D32" s="41">
        <f>D33+D34+D35+D36</f>
        <v>177.37</v>
      </c>
      <c r="E32" s="28"/>
    </row>
    <row r="33" spans="1:5" ht="12" customHeight="1">
      <c r="A33" s="42">
        <v>2080501</v>
      </c>
      <c r="B33" s="33" t="s">
        <v>166</v>
      </c>
      <c r="C33" s="43">
        <f>D33</f>
        <v>13.76</v>
      </c>
      <c r="D33" s="43">
        <v>13.76</v>
      </c>
      <c r="E33" s="28"/>
    </row>
    <row r="34" spans="1:5" ht="12" customHeight="1">
      <c r="A34" s="42">
        <v>2080501</v>
      </c>
      <c r="B34" s="33" t="s">
        <v>167</v>
      </c>
      <c r="C34" s="43">
        <f>D34</f>
        <v>85.41</v>
      </c>
      <c r="D34" s="34">
        <v>85.41</v>
      </c>
      <c r="E34" s="28"/>
    </row>
    <row r="35" spans="1:5" ht="12" customHeight="1">
      <c r="A35" s="44">
        <v>2011101</v>
      </c>
      <c r="B35" s="33" t="s">
        <v>168</v>
      </c>
      <c r="C35" s="43">
        <f>D35</f>
        <v>6.57</v>
      </c>
      <c r="D35" s="34">
        <v>6.57</v>
      </c>
      <c r="E35" s="45"/>
    </row>
    <row r="36" spans="1:5" ht="12" customHeight="1">
      <c r="A36" s="46">
        <v>2210201</v>
      </c>
      <c r="B36" s="33" t="s">
        <v>106</v>
      </c>
      <c r="C36" s="43">
        <f>D36</f>
        <v>71.63</v>
      </c>
      <c r="D36" s="34">
        <v>71.63</v>
      </c>
      <c r="E36" s="45"/>
    </row>
  </sheetData>
  <sheetProtection/>
  <mergeCells count="3">
    <mergeCell ref="A4:B4"/>
    <mergeCell ref="C4:E4"/>
    <mergeCell ref="A1:E2"/>
  </mergeCells>
  <printOptions/>
  <pageMargins left="0.9" right="0.79" top="0.43" bottom="0.47" header="0.51" footer="0.51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SheetLayoutView="100" workbookViewId="0" topLeftCell="A1">
      <selection activeCell="A11" sqref="A11:IV12"/>
    </sheetView>
  </sheetViews>
  <sheetFormatPr defaultColWidth="9.140625" defaultRowHeight="12.75"/>
  <cols>
    <col min="1" max="1" width="25.28125" style="0" customWidth="1"/>
    <col min="2" max="2" width="29.7109375" style="0" customWidth="1"/>
    <col min="3" max="3" width="74.28125" style="0" customWidth="1"/>
  </cols>
  <sheetData>
    <row r="1" spans="1:3" ht="42.75" customHeight="1">
      <c r="A1" s="1" t="s">
        <v>169</v>
      </c>
      <c r="B1" s="1"/>
      <c r="C1" s="1"/>
    </row>
    <row r="2" spans="1:3" ht="33" customHeight="1">
      <c r="A2" s="2"/>
      <c r="B2" s="3"/>
      <c r="C2" s="4" t="s">
        <v>127</v>
      </c>
    </row>
    <row r="3" spans="1:3" ht="42.75" customHeight="1">
      <c r="A3" s="5" t="s">
        <v>170</v>
      </c>
      <c r="B3" s="5" t="s">
        <v>171</v>
      </c>
      <c r="C3" s="5" t="s">
        <v>87</v>
      </c>
    </row>
    <row r="4" spans="1:3" ht="42.75" customHeight="1">
      <c r="A4" s="6" t="s">
        <v>172</v>
      </c>
      <c r="B4" s="6">
        <v>1</v>
      </c>
      <c r="C4" s="7">
        <v>2</v>
      </c>
    </row>
    <row r="5" spans="1:3" ht="42.75" customHeight="1">
      <c r="A5" s="5" t="s">
        <v>92</v>
      </c>
      <c r="B5" s="8"/>
      <c r="C5" s="9"/>
    </row>
    <row r="6" spans="1:3" ht="42.75" customHeight="1">
      <c r="A6" s="10"/>
      <c r="B6" s="8"/>
      <c r="C6" s="9"/>
    </row>
    <row r="7" spans="1:3" ht="42.75" customHeight="1">
      <c r="A7" s="11"/>
      <c r="B7" s="8"/>
      <c r="C7" s="12"/>
    </row>
    <row r="8" spans="1:3" ht="42.75" customHeight="1">
      <c r="A8" s="13"/>
      <c r="B8" s="14"/>
      <c r="C8" s="12"/>
    </row>
    <row r="9" spans="1:3" ht="42.75" customHeight="1">
      <c r="A9" s="13"/>
      <c r="B9" s="14"/>
      <c r="C9" s="12"/>
    </row>
    <row r="10" spans="1:3" ht="42.75" customHeight="1">
      <c r="A10" s="11"/>
      <c r="B10" s="8"/>
      <c r="C10" s="5"/>
    </row>
  </sheetData>
  <sheetProtection/>
  <mergeCells count="1">
    <mergeCell ref="A1:C1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2017-10-09T07:51:57Z</cp:lastPrinted>
  <dcterms:created xsi:type="dcterms:W3CDTF">2016-06-20T03:00:03Z</dcterms:created>
  <dcterms:modified xsi:type="dcterms:W3CDTF">2018-02-08T09:23:00Z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