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showInkAnnotation="0"/>
  <mc:AlternateContent xmlns:mc="http://schemas.openxmlformats.org/markup-compatibility/2006">
    <mc:Choice Requires="x15">
      <x15ac:absPath xmlns:x15ac="http://schemas.microsoft.com/office/spreadsheetml/2010/11/ac" url="C:\Users\Lenovo\Desktop\"/>
    </mc:Choice>
  </mc:AlternateContent>
  <xr:revisionPtr revIDLastSave="0" documentId="13_ncr:1_{D0D063B3-2B4A-43E5-928F-9337BFB98BBA}" xr6:coauthVersionLast="45" xr6:coauthVersionMax="45" xr10:uidLastSave="{00000000-0000-0000-0000-000000000000}"/>
  <bookViews>
    <workbookView xWindow="-108" yWindow="-108" windowWidth="23256" windowHeight="12576" xr2:uid="{00000000-000D-0000-FFFF-FFFF00000000}"/>
  </bookViews>
  <sheets>
    <sheet name="部门收支预算总表" sheetId="1" r:id="rId1"/>
    <sheet name="部门收入预算总表" sheetId="2" r:id="rId2"/>
    <sheet name="部门支出预算总表" sheetId="3" r:id="rId3"/>
    <sheet name="部门预算财政拨款收支总表" sheetId="9" r:id="rId4"/>
    <sheet name="一般公共预算支出表" sheetId="6" r:id="rId5"/>
    <sheet name="一般公共预算基本支出表" sheetId="7" r:id="rId6"/>
    <sheet name="三公经费" sheetId="5" r:id="rId7"/>
    <sheet name="政府性预算基金支出表" sheetId="8" r:id="rId8"/>
    <sheet name="项目绩效目标申报表" sheetId="10" r:id="rId9"/>
    <sheet name="整体支出项目绩效目标申报表" sheetId="11"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9" l="1"/>
  <c r="D8" i="9"/>
  <c r="F8" i="9"/>
  <c r="F7" i="9" s="1"/>
  <c r="E8" i="9"/>
  <c r="C10" i="9"/>
  <c r="D9" i="9"/>
  <c r="C9" i="9" s="1"/>
  <c r="F6" i="9"/>
  <c r="D18" i="9"/>
  <c r="C18" i="9" s="1"/>
  <c r="D16" i="9"/>
  <c r="C16" i="9" s="1"/>
  <c r="D15" i="9"/>
  <c r="C15" i="9" s="1"/>
  <c r="D13" i="9"/>
  <c r="C13" i="9" s="1"/>
  <c r="D12" i="9"/>
  <c r="C12" i="9" s="1"/>
  <c r="E11" i="9"/>
  <c r="D11" i="9" s="1"/>
  <c r="C11" i="9" s="1"/>
  <c r="E17" i="9"/>
  <c r="D17" i="9" s="1"/>
  <c r="C17" i="9" s="1"/>
  <c r="E14" i="9"/>
  <c r="D14" i="9" s="1"/>
  <c r="C14" i="9" s="1"/>
  <c r="C6" i="9" s="1"/>
  <c r="F21" i="11" l="1"/>
  <c r="D6" i="7" l="1"/>
  <c r="C6" i="7"/>
  <c r="B12" i="6"/>
  <c r="B34" i="1"/>
  <c r="E34" i="1"/>
  <c r="D34" i="1" s="1"/>
  <c r="I34" i="1"/>
  <c r="G7" i="3"/>
  <c r="F7" i="3" s="1"/>
  <c r="G8" i="3"/>
  <c r="F8" i="3" s="1"/>
  <c r="G9" i="3"/>
  <c r="F9" i="3" s="1"/>
  <c r="G10" i="3"/>
  <c r="F10" i="3" s="1"/>
  <c r="G11" i="3"/>
  <c r="F11" i="3" s="1"/>
  <c r="G12" i="3"/>
  <c r="F12" i="3" s="1"/>
  <c r="G13" i="3"/>
  <c r="F13" i="3" s="1"/>
  <c r="C6" i="6"/>
  <c r="C8" i="6"/>
  <c r="B8" i="6" s="1"/>
  <c r="B9" i="6"/>
  <c r="B11" i="6"/>
  <c r="B7" i="6" s="1"/>
  <c r="B13" i="6"/>
  <c r="B14" i="6"/>
  <c r="B15" i="6"/>
  <c r="B16" i="6"/>
  <c r="B17" i="6"/>
  <c r="B18" i="6"/>
  <c r="C20" i="6"/>
  <c r="C19" i="6" s="1"/>
  <c r="B19" i="6" s="1"/>
  <c r="B21" i="6"/>
  <c r="E6" i="5"/>
  <c r="B6" i="5" s="1"/>
  <c r="B6" i="6" l="1"/>
  <c r="B20" i="6"/>
</calcChain>
</file>

<file path=xl/sharedStrings.xml><?xml version="1.0" encoding="utf-8"?>
<sst xmlns="http://schemas.openxmlformats.org/spreadsheetml/2006/main" count="663" uniqueCount="402">
  <si>
    <t>收支预算总表</t>
  </si>
  <si>
    <t>预算01表</t>
  </si>
  <si>
    <t/>
  </si>
  <si>
    <t>单位：元</t>
  </si>
  <si>
    <t>收                  入</t>
  </si>
  <si>
    <t>支                                      出</t>
  </si>
  <si>
    <t>项        目</t>
  </si>
  <si>
    <t>本年预算</t>
  </si>
  <si>
    <t>项目(按功能分类)</t>
  </si>
  <si>
    <t>其中：</t>
  </si>
  <si>
    <t>项目(按经济分类)</t>
  </si>
  <si>
    <t>公共财政预算</t>
  </si>
  <si>
    <t>财政专户资金</t>
  </si>
  <si>
    <t>政府性基金</t>
  </si>
  <si>
    <t>一、财政拨款（补助）</t>
  </si>
  <si>
    <t>一、一般公共服务支出</t>
  </si>
  <si>
    <t>一、工资福利支出</t>
  </si>
  <si>
    <t xml:space="preserve">    其中：经费拨款(补助)</t>
  </si>
  <si>
    <t>二、外交支出</t>
  </si>
  <si>
    <t>二、商品和服务支出</t>
  </si>
  <si>
    <t xml:space="preserve">          非税收入安排的拨款</t>
  </si>
  <si>
    <t>三、国防支出</t>
  </si>
  <si>
    <t>三、对个人和家庭的补助</t>
  </si>
  <si>
    <t xml:space="preserve"> </t>
  </si>
  <si>
    <t>四、公共安全支出</t>
  </si>
  <si>
    <t>四、对企事业单位的补贴</t>
  </si>
  <si>
    <t>五、教育支出</t>
  </si>
  <si>
    <t>五、转移性支出</t>
  </si>
  <si>
    <t>二、政府性基金收入安排的拨款</t>
  </si>
  <si>
    <t>六、科学技术支出</t>
  </si>
  <si>
    <t>六、债务利息支出</t>
  </si>
  <si>
    <t>七、文化体育与传媒支出</t>
  </si>
  <si>
    <t>七、债务还本支出</t>
  </si>
  <si>
    <t>三、专户管理的非税收入安排的拨款</t>
  </si>
  <si>
    <t>八、社会保障和就业支出</t>
  </si>
  <si>
    <t>八、基本建设支出</t>
  </si>
  <si>
    <t>九、医疗卫生与计划生育支出</t>
  </si>
  <si>
    <t>九、其他资本性支出</t>
  </si>
  <si>
    <t>四、事业单位经营收入</t>
  </si>
  <si>
    <t>_x000D_
十、节能环保支出</t>
  </si>
  <si>
    <t>十、其他支出</t>
  </si>
  <si>
    <t>十一、城乡社区支出</t>
  </si>
  <si>
    <t>十二、农林水支出</t>
  </si>
  <si>
    <t>十三、交通运输</t>
  </si>
  <si>
    <t>十四、资源勘探信息等支出</t>
  </si>
  <si>
    <t>十五、商业服务业等支出</t>
  </si>
  <si>
    <t>十六、金融支出</t>
  </si>
  <si>
    <t>十七、援助其他地区支出</t>
  </si>
  <si>
    <t>十八、国土海洋气象等支出</t>
  </si>
  <si>
    <t>本年收入合计</t>
  </si>
  <si>
    <t>十九、住房保障支出</t>
  </si>
  <si>
    <t>五、上级补助收入</t>
  </si>
  <si>
    <t>二十、粮油物资储备支出</t>
  </si>
  <si>
    <t>六、附属单位上缴收入</t>
  </si>
  <si>
    <t>二十一、预备费</t>
  </si>
  <si>
    <t>七、上年结转</t>
  </si>
  <si>
    <t>二十二、其他支出</t>
  </si>
  <si>
    <t>八、其他自有资金</t>
  </si>
  <si>
    <t>二十三、转移性支出</t>
  </si>
  <si>
    <t>二十四、国债还本付息支出</t>
  </si>
  <si>
    <t>收入总计</t>
  </si>
  <si>
    <t>功能科目合计</t>
  </si>
  <si>
    <t>支出总计</t>
  </si>
  <si>
    <t>预算02表</t>
  </si>
  <si>
    <t>收入预算总表</t>
  </si>
  <si>
    <t>单位代码</t>
  </si>
  <si>
    <t>单位名称</t>
  </si>
  <si>
    <t>总计</t>
  </si>
  <si>
    <t>财政拨款(补助)</t>
  </si>
  <si>
    <t>政府性基金收入安排的拨款</t>
  </si>
  <si>
    <t>专户管理资金安排的拨款</t>
  </si>
  <si>
    <t>事业单位经营收入</t>
  </si>
  <si>
    <t>上级补助收入</t>
  </si>
  <si>
    <t>附属单位上缴收入</t>
  </si>
  <si>
    <t>上年结转</t>
  </si>
  <si>
    <t>其它自有资金</t>
  </si>
  <si>
    <t>小计</t>
  </si>
  <si>
    <t>经费拨款(补助)</t>
  </si>
  <si>
    <t>非税收入安排的拨款</t>
  </si>
  <si>
    <r>
      <t>预算</t>
    </r>
    <r>
      <rPr>
        <sz val="9"/>
        <rFont val="Default"/>
        <family val="2"/>
      </rPr>
      <t>03</t>
    </r>
    <r>
      <rPr>
        <sz val="9"/>
        <rFont val="宋体"/>
        <family val="3"/>
        <charset val="134"/>
      </rPr>
      <t>表</t>
    </r>
  </si>
  <si>
    <t>预算04表</t>
  </si>
  <si>
    <t>支出预算总表</t>
  </si>
  <si>
    <t>功能科目代码</t>
  </si>
  <si>
    <t xml:space="preserve">
单位名称
</t>
  </si>
  <si>
    <t>基本支出</t>
  </si>
  <si>
    <t>项目支出</t>
  </si>
  <si>
    <t>其他支出</t>
  </si>
  <si>
    <t>类</t>
  </si>
  <si>
    <t>款</t>
  </si>
  <si>
    <t>项</t>
  </si>
  <si>
    <t>合计</t>
  </si>
  <si>
    <t>工资福利支出</t>
  </si>
  <si>
    <t>对个人和家庭补助支出</t>
  </si>
  <si>
    <t>商品和服务支出</t>
  </si>
  <si>
    <t>201</t>
  </si>
  <si>
    <t>11</t>
  </si>
  <si>
    <t>01</t>
  </si>
  <si>
    <t>02</t>
  </si>
  <si>
    <t>05</t>
  </si>
  <si>
    <t>机关事业单位基本养老保险缴费支出</t>
  </si>
  <si>
    <t>09</t>
  </si>
  <si>
    <t>其他社会保障和就业支出</t>
  </si>
  <si>
    <t>行政单位医疗</t>
  </si>
  <si>
    <t>03</t>
  </si>
  <si>
    <t>公务员医疗补助</t>
  </si>
  <si>
    <t>住房公积金</t>
  </si>
  <si>
    <t>部门预算财政拨款收支总表</t>
  </si>
  <si>
    <t>科目编码</t>
  </si>
  <si>
    <t>科目名称</t>
  </si>
  <si>
    <t>一般公共预算收支</t>
  </si>
  <si>
    <t>政府性基金预算收支</t>
  </si>
  <si>
    <t>一般公共预算支出表</t>
  </si>
  <si>
    <t>单位：万元</t>
  </si>
  <si>
    <t>单位名称（科目）</t>
  </si>
  <si>
    <t>**</t>
  </si>
  <si>
    <t>一般公共服务</t>
  </si>
  <si>
    <t>社会保障和就业支出</t>
  </si>
  <si>
    <t xml:space="preserve">        归口管理的行政事业单位离退休</t>
  </si>
  <si>
    <t xml:space="preserve">        机关事业单位职业年金缴费支出</t>
  </si>
  <si>
    <t xml:space="preserve">        死亡抚恤</t>
  </si>
  <si>
    <t xml:space="preserve">        其他社会保障和就业支出</t>
  </si>
  <si>
    <t>住房保障支出</t>
  </si>
  <si>
    <t xml:space="preserve">      住房改革支出</t>
  </si>
  <si>
    <t>一般公共预算基本支出表</t>
  </si>
  <si>
    <t>经济分类</t>
  </si>
  <si>
    <t>一般公共预算基本支出</t>
  </si>
  <si>
    <t>人员经费</t>
  </si>
  <si>
    <t>公用经费</t>
  </si>
  <si>
    <t>对个人和家庭的补助</t>
  </si>
  <si>
    <t>2020年“三公”经费预算表</t>
  </si>
  <si>
    <t>功能科目</t>
  </si>
  <si>
    <t>年初预算数据</t>
  </si>
  <si>
    <t>因公出国（境）费用</t>
  </si>
  <si>
    <t>公务接待费</t>
  </si>
  <si>
    <t>公务用车费</t>
  </si>
  <si>
    <t>公务用车运行维护费</t>
  </si>
  <si>
    <t>公务用车购置费</t>
  </si>
  <si>
    <t>政府性基金预算支出表</t>
  </si>
  <si>
    <t>功能分类科目</t>
  </si>
  <si>
    <t>支出合计</t>
  </si>
  <si>
    <t>***</t>
  </si>
  <si>
    <t>武威市驻北京联络处</t>
  </si>
  <si>
    <t>商品和服务支出</t>
    <phoneticPr fontId="21" type="noConversion"/>
  </si>
  <si>
    <t>行政运行</t>
    <phoneticPr fontId="21" type="noConversion"/>
  </si>
  <si>
    <t>收支预算总表</t>
    <phoneticPr fontId="21" type="noConversion"/>
  </si>
  <si>
    <r>
      <rPr>
        <sz val="9"/>
        <rFont val="微软雅黑"/>
        <family val="2"/>
        <charset val="134"/>
      </rPr>
      <t>预算</t>
    </r>
    <r>
      <rPr>
        <sz val="9"/>
        <rFont val="Arial"/>
        <family val="2"/>
      </rPr>
      <t>02</t>
    </r>
    <r>
      <rPr>
        <sz val="9"/>
        <rFont val="微软雅黑"/>
        <family val="2"/>
        <charset val="134"/>
      </rPr>
      <t>表</t>
    </r>
    <phoneticPr fontId="21" type="noConversion"/>
  </si>
  <si>
    <t>收入预算总表</t>
    <phoneticPr fontId="21" type="noConversion"/>
  </si>
  <si>
    <t>单位名称：武威市政府驻北京联络处</t>
    <phoneticPr fontId="21" type="noConversion"/>
  </si>
  <si>
    <t>武威市人民政府驻北京联络处</t>
    <phoneticPr fontId="21" type="noConversion"/>
  </si>
  <si>
    <t xml:space="preserve">        行政运行</t>
    <phoneticPr fontId="21" type="noConversion"/>
  </si>
  <si>
    <r>
      <t>本单位无政府性基金预算</t>
    </r>
    <r>
      <rPr>
        <b/>
        <sz val="10"/>
        <rFont val="Arial"/>
        <family val="2"/>
      </rPr>
      <t>,</t>
    </r>
    <r>
      <rPr>
        <b/>
        <sz val="10"/>
        <rFont val="宋体"/>
        <family val="3"/>
        <charset val="134"/>
      </rPr>
      <t>与上年预算安排一致。</t>
    </r>
    <phoneticPr fontId="21" type="noConversion"/>
  </si>
  <si>
    <t>附件2</t>
  </si>
  <si>
    <t>市本级支出项目绩效目标申报表</t>
    <phoneticPr fontId="9" type="noConversion"/>
  </si>
  <si>
    <t>申报单位（全称）：甘肃省武威市人民政府驻北京联络处</t>
  </si>
  <si>
    <t>项目名称</t>
  </si>
  <si>
    <t>运行经费</t>
  </si>
  <si>
    <t>项目类型</t>
  </si>
  <si>
    <t>持续性项目</t>
  </si>
  <si>
    <t>项目分类</t>
  </si>
  <si>
    <t>资金用途</t>
  </si>
  <si>
    <t>行政运行工作经费</t>
  </si>
  <si>
    <t>项目主管部门（全称）</t>
  </si>
  <si>
    <t>甘肃省武威市人民政府驻北京联络处</t>
  </si>
  <si>
    <t>项目联系人</t>
  </si>
  <si>
    <t>联系电话</t>
  </si>
  <si>
    <t>项目开始日期</t>
  </si>
  <si>
    <t>2020.01.01</t>
  </si>
  <si>
    <t>项目完成日期</t>
  </si>
  <si>
    <t>2020.12.31</t>
  </si>
  <si>
    <t>项目总投资</t>
  </si>
  <si>
    <t xml:space="preserve">            140.00万元（保留两位小数）</t>
    <phoneticPr fontId="9" type="noConversion"/>
  </si>
  <si>
    <t>中央补助安排</t>
  </si>
  <si>
    <t>省级补助安排</t>
  </si>
  <si>
    <t>万元</t>
  </si>
  <si>
    <t>市级财政安排</t>
  </si>
  <si>
    <t xml:space="preserve">    140.00万元</t>
    <phoneticPr fontId="9" type="noConversion"/>
  </si>
  <si>
    <t>其他资金</t>
  </si>
  <si>
    <t>预算申报数</t>
  </si>
  <si>
    <t>一下控制数</t>
  </si>
  <si>
    <t>项目概况</t>
  </si>
  <si>
    <t xml:space="preserve">项目背景：依据武威地区行政公署《关于在北京市设立联络处的报告》[行署发（1993）038号]和北京市人民政府《关于同意武威地区行政公署设立驻北京联络处的复函》[京政办函（1993）108号]文件，武威市人民政府驻北京联络处成立。本项目为驻京联络处行政运行工作经费。                                                                                                                                                                                                                                                      项目范围：紧紧围绕市委、市政府中心工作，积极开展驻京对外联络工作。主要负责加强同国家部委、央企、高校的联系，协助相关单位在京争取项目和招商引资、搭建名、优、新、特产品的宣传、推介、销售平台、引进急需紧缺的专业技术人才，赴京上访人员劝返疏导、在京务工人员的维权、在京流动党员的教育管理服务以及我市北京出差公务人员的食宿后勤服务保障工作等，充分发挥桥梁纽带和窗口宣传作用。                                                      </t>
    <phoneticPr fontId="9" type="noConversion"/>
  </si>
  <si>
    <t>立项依据</t>
  </si>
  <si>
    <t>《政府会计制度》、《政府会计准则》、《行政事业单位内部控制制度》、《武威市人民政府驻北京联络处财务管理制度》等相关规章制度</t>
    <phoneticPr fontId="9" type="noConversion"/>
  </si>
  <si>
    <t>项目设立的
必要性</t>
  </si>
  <si>
    <t xml:space="preserve">承担市县区来京招商引资、出席会议、考察调研、执行任务、学习交流等公务活动的后勤保障服务工作；负责在京流动党员的教育管理和在京务工人员维权；协助市县区和相关部门进行招商引资和特色农产品宣传推荐；配合市县区和相关部门做好来京上访人员信访维稳工作；投入财政资金保证机关正常运转，日常维护、维修、对外联络服务工作合理有序，确保各项工作职责落实，有效控制预算风险。                                   </t>
    <phoneticPr fontId="9" type="noConversion"/>
  </si>
  <si>
    <t>保证项目实施的制度、措施</t>
  </si>
  <si>
    <t>项目实施计划</t>
  </si>
  <si>
    <t>项目总目标</t>
  </si>
  <si>
    <t>1.完成年度驻京机构工作任务。
2.根据保障工作需求，补充驻京联络处设施设备，确保驻京联络处均衡发展。
3.进一步提高驻京联络处日常管理水平、提升窗口服务特色，搭建特色产品在北京的宣传、推介、销售平台等，提升资产精细化管理水平。</t>
  </si>
  <si>
    <t>年度绩效目标</t>
  </si>
  <si>
    <t>严格按照驻京联络处工作规程开展和正常运营的要求，全面保质保量的完成日常及上级交办工作，为我市在京招商引资对外联络信访维稳等相关提供相应保障和支撑，促使驻京联络处业务工作有序开展，其业务开展情况较往年有明显的改善，进一步提升各级相关人员整体满意度。</t>
  </si>
  <si>
    <t>年度绩效指标</t>
  </si>
  <si>
    <t>一级指标</t>
  </si>
  <si>
    <t>二级指标</t>
  </si>
  <si>
    <t>三级指标</t>
  </si>
  <si>
    <t>目标值</t>
  </si>
  <si>
    <t>目标值说明</t>
  </si>
  <si>
    <t xml:space="preserve">投入和管理目标
</t>
  </si>
  <si>
    <t>决策管理</t>
  </si>
  <si>
    <t>立项依据充分性</t>
  </si>
  <si>
    <t>充分</t>
  </si>
  <si>
    <t>1、与国家相关法律法规、国民经济发展规划和党委政策决策相符合；2、与地区发展政策和优先发展重点相符合；3、与单位职能相符合；4、与单位发展规划及需求相符合。</t>
  </si>
  <si>
    <t>项目立项规范性</t>
  </si>
  <si>
    <t>规范</t>
  </si>
  <si>
    <t>1、项目按照政府采购规定程序进行申报；2、按照采购相关法律法规流程执行。</t>
  </si>
  <si>
    <t>目标管理</t>
  </si>
  <si>
    <t>绩效目标合理性</t>
  </si>
  <si>
    <t>合理</t>
  </si>
  <si>
    <t>1、有绩效目标；2、目标指向明确；3、目标量化可衡量；4、目标具备可实现性；5、目标与工作内容具有相关性；6、目标具有时限性。</t>
  </si>
  <si>
    <t>投入管理</t>
  </si>
  <si>
    <t>预算资金到位情况</t>
  </si>
  <si>
    <t>足额到位</t>
  </si>
  <si>
    <t>财政及时全额拨付。</t>
  </si>
  <si>
    <t>预算执行率</t>
  </si>
  <si>
    <t>预算执行率=实际支出数/预算到位数*100%。
业绩值=预算执行率</t>
  </si>
  <si>
    <t>财务管理</t>
  </si>
  <si>
    <t>财务管理制度
健全性</t>
  </si>
  <si>
    <t>健全</t>
  </si>
  <si>
    <t>严格遵守本单位《财务管理制度》《公务用车管理办法》《差旅费管理办法》《预算管理制度》《政府采购业务管理制度》。</t>
  </si>
  <si>
    <t>财务监控有效性</t>
  </si>
  <si>
    <t>有效</t>
  </si>
  <si>
    <t>严格落实中央、省市财经管理制度要求，落实大额支出集体讨论决定制度。年度开展财务自查1次，聘请会计事务所检查1次。</t>
  </si>
  <si>
    <t>资金使用规范性</t>
  </si>
  <si>
    <t>合规</t>
  </si>
  <si>
    <t>1、符合国家财经法规和财务管理制度以及有关专项资金管理办法的规定；2、预算资金的拨付有完整的审批程序和手续；3、符合项目预算批复或合同规定的用途；4、不存在截留、挤占、挪用、虚列支出等情况。</t>
  </si>
  <si>
    <t>实施管理</t>
  </si>
  <si>
    <t>项目管理制度
健全性</t>
  </si>
  <si>
    <t>严格执行中央、省市有关工作要求。</t>
  </si>
  <si>
    <t>项目质量可控性</t>
  </si>
  <si>
    <t>可控</t>
  </si>
  <si>
    <t>靠实责任，确保有序安全开展工作。</t>
    <phoneticPr fontId="9" type="noConversion"/>
  </si>
  <si>
    <t xml:space="preserve">产出目标
</t>
  </si>
  <si>
    <t>数量</t>
  </si>
  <si>
    <t>物业服务面积</t>
  </si>
  <si>
    <t>981.47平方米</t>
  </si>
  <si>
    <t>驻京联络处办公用房6套，981.47平方米。年度需支付物业管理费6.5万元、水费1.5万元、电费3万元、取暖费5万元，合计16万元。</t>
    <phoneticPr fontId="9" type="noConversion"/>
  </si>
  <si>
    <t>印刷费</t>
    <phoneticPr fontId="9" type="noConversion"/>
  </si>
  <si>
    <t>1年</t>
    <phoneticPr fontId="9" type="noConversion"/>
  </si>
  <si>
    <t>制作宣传牌，印刷材料等预计1万元。</t>
    <phoneticPr fontId="9" type="noConversion"/>
  </si>
  <si>
    <t>购置费</t>
    <phoneticPr fontId="9" type="noConversion"/>
  </si>
  <si>
    <t>13套</t>
    <phoneticPr fontId="9" type="noConversion"/>
  </si>
  <si>
    <t>因现有客房家具、餐厅餐桌椅等使用多年，大多破旧损坏，无法继续使用。拟购置床3张，每张2.5万元，计7.5万元；购置餐桌椅10套，每套0.25万元，计2.5万元。两项合计10万元。</t>
    <phoneticPr fontId="9" type="noConversion"/>
  </si>
  <si>
    <t>公务接待费</t>
    <phoneticPr fontId="9" type="noConversion"/>
  </si>
  <si>
    <t>40批次、250人次</t>
    <phoneticPr fontId="9" type="noConversion"/>
  </si>
  <si>
    <t>公务接待费5万元。</t>
    <phoneticPr fontId="9" type="noConversion"/>
  </si>
  <si>
    <t>维修（护）费</t>
  </si>
  <si>
    <t>6套</t>
    <phoneticPr fontId="9" type="noConversion"/>
  </si>
  <si>
    <t>办公用房及办公设备维修（护）20次共7.5万元。</t>
    <phoneticPr fontId="9" type="noConversion"/>
  </si>
  <si>
    <t>工作出差人数</t>
  </si>
  <si>
    <t>6人</t>
    <phoneticPr fontId="9" type="noConversion"/>
  </si>
  <si>
    <t>有关财政、社保、税务等业务，需要工作人员去武威办理。北京以外省、市联系业务等出差。每人每天100元伙食补助，80元交通补助，预计5万元。</t>
  </si>
  <si>
    <t>公务用车运行维护</t>
  </si>
  <si>
    <t>4辆</t>
  </si>
  <si>
    <t>车辆燃修费18万元。</t>
    <phoneticPr fontId="9" type="noConversion"/>
  </si>
  <si>
    <t>租赁费</t>
  </si>
  <si>
    <t>租赁费1.5万元。</t>
    <phoneticPr fontId="9" type="noConversion"/>
  </si>
  <si>
    <t>邮电费</t>
  </si>
  <si>
    <t>电话及邮寄费1万元。</t>
    <phoneticPr fontId="9" type="noConversion"/>
  </si>
  <si>
    <t>办公费</t>
    <phoneticPr fontId="9" type="noConversion"/>
  </si>
  <si>
    <t>250人</t>
    <phoneticPr fontId="9" type="noConversion"/>
  </si>
  <si>
    <t>为保障机关和赴京公务工作人员办公，购置纸张笔墨、硒鼓墨盒等办公用品电脑耗材，计算机网络、税控机维护服务等支出15万元。</t>
    <phoneticPr fontId="9" type="noConversion"/>
  </si>
  <si>
    <t>劳务费</t>
  </si>
  <si>
    <t>10人</t>
    <phoneticPr fontId="9" type="noConversion"/>
  </si>
  <si>
    <t>根据工作需要，长期聘用劳务人员5人，零聘用5人，劳务费50万元。</t>
    <phoneticPr fontId="9" type="noConversion"/>
  </si>
  <si>
    <t>其他</t>
    <phoneticPr fontId="9" type="noConversion"/>
  </si>
  <si>
    <t>1年</t>
  </si>
  <si>
    <t>执行新冠肺炎防疫任务时不确定支出10万元。</t>
    <phoneticPr fontId="9" type="noConversion"/>
  </si>
  <si>
    <t>质量</t>
  </si>
  <si>
    <t>工作完成质量情况</t>
  </si>
  <si>
    <t>合格</t>
  </si>
  <si>
    <t>根据驻京联络处各项工作任务安排，保质保量完成任务，保障公务人员各项公务活动安全顺利，得到群众和各级领导的认可。</t>
  </si>
  <si>
    <t>购置质量情况</t>
  </si>
  <si>
    <t>严格按照驻京联络处各项工作开展和正常运营的要求，餐桌椅配备标准以及相关分散询价购置流程等，全面保质保量的完成执法队设备购置的实施内容。</t>
  </si>
  <si>
    <t>时效</t>
  </si>
  <si>
    <t>工作完成及时性</t>
  </si>
  <si>
    <t>2020年12月31日前</t>
  </si>
  <si>
    <t>根据各项工作任务安排，按照规定时限及时完成。</t>
  </si>
  <si>
    <t xml:space="preserve">效果目标
</t>
  </si>
  <si>
    <t>社会效益</t>
  </si>
  <si>
    <t>安全稳定</t>
  </si>
  <si>
    <t>加强</t>
  </si>
  <si>
    <t>加强与省驻京办和北京公安、信访相关部门的联系，积极争取支持与配合。保持北京与武威上访信息的双向沟通，及时了解、掌握赴京上访人员的动向和相关处理信息，使工作做到积极主动、有的放矢，为首都安全稳定作贡献。</t>
  </si>
  <si>
    <t>对外宣传</t>
  </si>
  <si>
    <t>扩大</t>
  </si>
  <si>
    <t>着力拓宽宣传渠道，依托省政府驻北京办事处官方网站和微信公众号等途径，加大对我市项目引进、招商引资、引智引才等政策的宣传力度。进一步提升宣传的针对性和有效性，更好地为我市经济发展服务。</t>
    <phoneticPr fontId="9" type="noConversion"/>
  </si>
  <si>
    <t>桥梁纽带</t>
  </si>
  <si>
    <t>发挥</t>
  </si>
  <si>
    <t>通过帮助企业搭建特色产品销售平台、帮助务工人员维权等工作，充分发挥好桥梁纽带作用。</t>
  </si>
  <si>
    <t>满意度</t>
  </si>
  <si>
    <t>群众满意度</t>
  </si>
  <si>
    <t>≧90%</t>
  </si>
  <si>
    <t>获得群众的认可</t>
  </si>
  <si>
    <t>各级领导满意度</t>
  </si>
  <si>
    <t>获得领导的认可</t>
  </si>
  <si>
    <t xml:space="preserve">影响力
目标
</t>
  </si>
  <si>
    <t>集体决策</t>
  </si>
  <si>
    <t>决策过程</t>
  </si>
  <si>
    <t>严格落实民主集中制，“三重一大”事项按程序提交市政府机关党组会议讨论决定，主动接受市政府办、市纪委第三派驻纪检监察组监督指导。</t>
    <phoneticPr fontId="9" type="noConversion"/>
  </si>
  <si>
    <t>人力资源</t>
  </si>
  <si>
    <t>队伍建设</t>
  </si>
  <si>
    <t>完善</t>
  </si>
  <si>
    <t>实行单位负责人对各项工作负总责制度，严明纪律要求，根据服务工作人员岗位职责，各司其职、团结协作，切实抓好驻京联络服务工作队伍建设。</t>
    <phoneticPr fontId="9" type="noConversion"/>
  </si>
  <si>
    <t>档案管理</t>
  </si>
  <si>
    <t>档案管理有专人负责，专柜存放，各类台账完善齐全。</t>
    <phoneticPr fontId="9" type="noConversion"/>
  </si>
  <si>
    <t>长效管理</t>
  </si>
  <si>
    <t>长效机制</t>
  </si>
  <si>
    <t>建立健全长效管理机制，保证项目持续发挥作用。</t>
  </si>
  <si>
    <t>备注</t>
  </si>
  <si>
    <t>三级指标请填报单位根据项目实际情况编制，需增加指标可自行增加行。</t>
  </si>
  <si>
    <t>附件3</t>
  </si>
  <si>
    <t>部门（单位）整体支出绩效目标申报表</t>
  </si>
  <si>
    <t>单位名称
（全称）</t>
  </si>
  <si>
    <t>联系人</t>
  </si>
  <si>
    <t>单位职能</t>
  </si>
  <si>
    <t>依据：依据武威地区行政公署《关于在北京市设立联络处的报告》[行署发（1993）038号]和北京市人民政府《关于同意武威地区行政公署设立驻北京联络处的复函》[京政办函（1993）108号]文件</t>
    <phoneticPr fontId="9" type="noConversion"/>
  </si>
  <si>
    <t xml:space="preserve">职能简述;                                                                                     1.加强同国家有关部委的联系，多方搜集、获取与我市经济社会发展相关的经济、科技、文化等方面的信息，及时向市委、市政府反馈，为领导科学决策提供依据。2.发挥窗口作用，协助相关单位在京争取项目和招商引资，做好事前联系、事中衔接、事后反馈等服务工作。3.督促检查我市与北京有关单位签订的各项协议的执行情况，积极为企业服务。4.广泛宣传我市的资源优势和名、优、新、特产品，搭建武威特色产品在北京的宣传、推介、销售平台。5.加强与北京高等院校、科研院所的联系，为武威引进急需紧缺的专业技术人才。6.积极探索非公党建工作机制，做好我市在京流动党员的教育管理服务工作。7.配合相关部门做好在京务工人员的维权工作。8.协助相关部门做好赴京上访人员劝返、遣返工作，为维护首都的和谐稳定发挥保障作用。9.做好我市及各县区、各部门、各单位到北京出差人员的食宿服务工作。10.完成市委、市政府交办和其它部门委托的各项工作。
</t>
  </si>
  <si>
    <t>近三年单位职能是否出现过重大变化：否</t>
  </si>
  <si>
    <t>单位基本信息</t>
  </si>
  <si>
    <t>部门所属领域：驻外机构</t>
  </si>
  <si>
    <t>直属单位包括：</t>
  </si>
  <si>
    <t>编制
人员数</t>
  </si>
  <si>
    <t>在职人员总数</t>
  </si>
  <si>
    <t>行政编制人数</t>
  </si>
  <si>
    <t>事业编制人数</t>
  </si>
  <si>
    <t>编外人数</t>
  </si>
  <si>
    <t>上年预算情况（万元）</t>
  </si>
  <si>
    <t>预算
批复数</t>
  </si>
  <si>
    <t>预算
调整数</t>
  </si>
  <si>
    <t>实际支出数</t>
  </si>
  <si>
    <t>年末结转结余数</t>
  </si>
  <si>
    <t>当年预算构成（万元）</t>
  </si>
  <si>
    <t>部门收入预算</t>
  </si>
  <si>
    <t>部门支出预算</t>
  </si>
  <si>
    <t>上级拨款</t>
  </si>
  <si>
    <t>本级财政
安排</t>
  </si>
  <si>
    <t>项目经费</t>
  </si>
  <si>
    <t>收入预算
合计</t>
  </si>
  <si>
    <t>支出预算
合计</t>
  </si>
  <si>
    <t>部门管理</t>
  </si>
  <si>
    <t>资金投入</t>
  </si>
  <si>
    <t>基本支出预算执行率</t>
  </si>
  <si>
    <t>项目支出预算执行率</t>
  </si>
  <si>
    <t>三公经费控制情况</t>
  </si>
  <si>
    <t>下降</t>
  </si>
  <si>
    <t>结转结余变动率</t>
  </si>
  <si>
    <t>财务管理制度健全性</t>
  </si>
  <si>
    <t>资金使用合规性</t>
  </si>
  <si>
    <t>政府采购合规性</t>
  </si>
  <si>
    <t>人员管理</t>
  </si>
  <si>
    <t>人员编制合规性</t>
  </si>
  <si>
    <t>人事管理制度健全性</t>
  </si>
  <si>
    <t>资产管理</t>
  </si>
  <si>
    <t>资产管理规范性</t>
  </si>
  <si>
    <t>重点工作管理</t>
  </si>
  <si>
    <t>重点工作管理制度
健全性</t>
  </si>
  <si>
    <t>履职效果</t>
  </si>
  <si>
    <t>部门履职目标</t>
  </si>
  <si>
    <t>对外联络宣传</t>
  </si>
  <si>
    <t>10次</t>
  </si>
  <si>
    <t>赴京上访案件处置</t>
  </si>
  <si>
    <t>4件</t>
  </si>
  <si>
    <t>公务活动后勤保障服务</t>
  </si>
  <si>
    <t>250人次</t>
    <phoneticPr fontId="9" type="noConversion"/>
  </si>
  <si>
    <t>特色农产品推荐</t>
  </si>
  <si>
    <t>2次</t>
  </si>
  <si>
    <t>职工技能培训</t>
  </si>
  <si>
    <t>部门效果目标</t>
  </si>
  <si>
    <t>维护安全稳定环境</t>
  </si>
  <si>
    <t>稳定</t>
  </si>
  <si>
    <t>消防安全</t>
    <phoneticPr fontId="9" type="noConversion"/>
  </si>
  <si>
    <t>提升</t>
  </si>
  <si>
    <t>公务接待水平</t>
  </si>
  <si>
    <t>赴京信访案件</t>
  </si>
  <si>
    <t>减少</t>
  </si>
  <si>
    <t>≥95%</t>
    <phoneticPr fontId="9" type="noConversion"/>
  </si>
  <si>
    <t>能力建设</t>
  </si>
  <si>
    <t>内控管理长效机制</t>
  </si>
  <si>
    <t>组织建设</t>
  </si>
  <si>
    <t>组织机构</t>
  </si>
  <si>
    <t>信息化建设</t>
  </si>
  <si>
    <t>信息化程度</t>
    <phoneticPr fontId="9" type="noConversion"/>
  </si>
  <si>
    <t>提高</t>
  </si>
  <si>
    <t>人力资源建设</t>
  </si>
  <si>
    <t>职工队伍素质</t>
  </si>
  <si>
    <t>档案管理情况</t>
  </si>
  <si>
    <t xml:space="preserve">
保证项目实施的制度措施：严格遵守《单位财务管理制度》《单位内控管理制度》《单位采购管理制度》《单位差旅费管理办法》《单位公务用车管理办法》，加强专项工作经费使用管理，确保资金拨付到位、执行到位，严格执行中央八项规定精神，做到专款专用。</t>
    <phoneticPr fontId="9" type="noConversion"/>
  </si>
  <si>
    <t>填报单位负责人：</t>
    <phoneticPr fontId="9" type="noConversion"/>
  </si>
  <si>
    <t>填表人：</t>
    <phoneticPr fontId="9" type="noConversion"/>
  </si>
  <si>
    <t>填表日期：</t>
    <phoneticPr fontId="9" type="noConversion"/>
  </si>
  <si>
    <t>表中所填内容仅作参考，各单位需根据本单位实际情况填写，指标可根据实际填报情况增行。
结转结余变动率=(本年度累计结转结余数-上年度累计结转结余数)÷上年度累计结转结余数 ×100%</t>
    <phoneticPr fontId="9" type="noConversion"/>
  </si>
  <si>
    <t>010-88492264</t>
  </si>
  <si>
    <t>师英英</t>
    <phoneticPr fontId="9" type="noConversion"/>
  </si>
  <si>
    <t>内设职能部门：无内设机构</t>
    <phoneticPr fontId="9" type="noConversion"/>
  </si>
  <si>
    <r>
      <t>是否</t>
    </r>
    <r>
      <rPr>
        <sz val="9"/>
        <color indexed="8"/>
        <rFont val="宋体"/>
        <family val="3"/>
        <charset val="134"/>
        <scheme val="minor"/>
      </rPr>
      <t>为</t>
    </r>
    <r>
      <rPr>
        <sz val="9"/>
        <rFont val="宋体"/>
        <family val="3"/>
        <charset val="134"/>
        <scheme val="minor"/>
      </rPr>
      <t>一级预算主管部门：是√ 否£   如否，上级主管部门是：</t>
    </r>
    <phoneticPr fontId="9" type="noConversion"/>
  </si>
  <si>
    <t xml:space="preserve">                 万元</t>
    <phoneticPr fontId="9" type="noConversion"/>
  </si>
  <si>
    <t>项目实施计划：根据市政府办公室下达的目标责任书和市县区党委、政府以及有关部门下达工作事项，拟定工作计划，提出工作要求，完成工作目标，运行经费保障各项任务落实。
经费开支计划：1.按月支付驻京联络处日常管理及司机、后厨、保洁等人员日常工资；2.按月支付驻京联络处日常运行期间的水、电、暖、天然气、网络通信及其他维修维护等支出；3.按月结算日常公杂、车辆运行费用、食材购置费等支出。4.拟定2020年3-4月份，实行询价分散采购办公设备和印制宣传牌，6月份支付办公用房物业管理费。于年底全面完成各项目标责任和省、市、县及有关单位临时交办的工作任务。</t>
  </si>
  <si>
    <t>一般公共服务支出</t>
  </si>
  <si>
    <t>政府办公厅（室）及相关机构事务</t>
  </si>
  <si>
    <t xml:space="preserve">    行政运行</t>
  </si>
  <si>
    <r>
      <t xml:space="preserve"> </t>
    </r>
    <r>
      <rPr>
        <sz val="11"/>
        <rFont val="宋体"/>
        <family val="3"/>
        <charset val="134"/>
      </rPr>
      <t xml:space="preserve">   </t>
    </r>
    <r>
      <rPr>
        <sz val="11"/>
        <rFont val="宋体"/>
        <family val="3"/>
        <charset val="134"/>
      </rPr>
      <t>一般行政管理事务</t>
    </r>
  </si>
  <si>
    <t>卫生健康支出</t>
  </si>
  <si>
    <t>14,000,000,00</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</si>
</sst>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
    <numFmt numFmtId="178" formatCode="0_ "/>
    <numFmt numFmtId="179" formatCode="###,##0"/>
    <numFmt numFmtId="180" formatCode="#,##0_ "/>
  </numFmts>
  <fonts count="43">
    <font>
      <sz val="10"/>
      <name val="Arial"/>
      <family val="2"/>
    </font>
    <font>
      <sz val="11"/>
      <name val="宋体"/>
      <family val="3"/>
      <charset val="134"/>
    </font>
    <font>
      <b/>
      <sz val="11"/>
      <name val="宋体"/>
      <family val="3"/>
      <charset val="134"/>
    </font>
    <font>
      <b/>
      <sz val="10"/>
      <name val="宋体"/>
      <family val="3"/>
      <charset val="134"/>
    </font>
    <font>
      <b/>
      <sz val="11"/>
      <name val="Default"/>
      <family val="2"/>
    </font>
    <font>
      <sz val="10"/>
      <name val="宋体"/>
      <family val="3"/>
      <charset val="134"/>
    </font>
    <font>
      <sz val="20"/>
      <name val="方正小标宋简体"/>
      <family val="3"/>
      <charset val="134"/>
    </font>
    <font>
      <sz val="12"/>
      <name val="宋体"/>
      <family val="3"/>
      <charset val="134"/>
    </font>
    <font>
      <sz val="10"/>
      <name val="Default"/>
      <family val="2"/>
    </font>
    <font>
      <sz val="9"/>
      <name val="宋体"/>
      <family val="3"/>
      <charset val="134"/>
    </font>
    <font>
      <sz val="9"/>
      <name val="Default"/>
      <family val="2"/>
    </font>
    <font>
      <sz val="10"/>
      <color indexed="58"/>
      <name val="宋体"/>
      <family val="3"/>
      <charset val="134"/>
    </font>
    <font>
      <sz val="10"/>
      <name val="仿宋_GB2312"/>
      <family val="3"/>
      <charset val="134"/>
    </font>
    <font>
      <b/>
      <sz val="10"/>
      <color rgb="FF000000"/>
      <name val="宋体"/>
      <family val="3"/>
      <charset val="134"/>
    </font>
    <font>
      <b/>
      <sz val="10"/>
      <color rgb="FFFF0000"/>
      <name val="宋体"/>
      <family val="3"/>
      <charset val="134"/>
    </font>
    <font>
      <sz val="10"/>
      <color rgb="FF000000"/>
      <name val="宋体"/>
      <family val="3"/>
      <charset val="134"/>
    </font>
    <font>
      <sz val="11"/>
      <color rgb="FFFF0000"/>
      <name val="宋体"/>
      <family val="3"/>
      <charset val="134"/>
    </font>
    <font>
      <sz val="11"/>
      <color rgb="FF000000"/>
      <name val="宋体"/>
      <family val="3"/>
      <charset val="134"/>
    </font>
    <font>
      <sz val="10"/>
      <name val="Arial"/>
      <family val="2"/>
    </font>
    <font>
      <b/>
      <sz val="18"/>
      <color indexed="58"/>
      <name val="宋体"/>
      <family val="3"/>
      <charset val="134"/>
    </font>
    <font>
      <sz val="18"/>
      <color indexed="58"/>
      <name val="宋体"/>
      <family val="3"/>
      <charset val="134"/>
    </font>
    <font>
      <sz val="9"/>
      <name val="宋体"/>
      <family val="3"/>
      <charset val="134"/>
    </font>
    <font>
      <sz val="10"/>
      <name val="宋体"/>
      <family val="3"/>
      <charset val="134"/>
    </font>
    <font>
      <sz val="14"/>
      <color indexed="58"/>
      <name val="宋体"/>
      <family val="3"/>
      <charset val="134"/>
    </font>
    <font>
      <sz val="9"/>
      <name val="微软雅黑"/>
      <family val="2"/>
      <charset val="134"/>
    </font>
    <font>
      <sz val="9"/>
      <name val="Arial"/>
      <family val="2"/>
    </font>
    <font>
      <sz val="9"/>
      <name val="Default"/>
      <family val="2"/>
      <charset val="134"/>
    </font>
    <font>
      <b/>
      <sz val="10"/>
      <name val="Arial"/>
      <family val="2"/>
    </font>
    <font>
      <sz val="14"/>
      <name val="黑体"/>
      <family val="3"/>
      <charset val="134"/>
    </font>
    <font>
      <sz val="11"/>
      <color indexed="8"/>
      <name val="宋体"/>
      <family val="3"/>
      <charset val="134"/>
    </font>
    <font>
      <b/>
      <sz val="9"/>
      <name val="宋体"/>
      <family val="3"/>
      <charset val="134"/>
    </font>
    <font>
      <sz val="9"/>
      <name val="宋体"/>
      <family val="3"/>
      <charset val="134"/>
      <scheme val="minor"/>
    </font>
    <font>
      <sz val="9"/>
      <color indexed="8"/>
      <name val="宋体"/>
      <family val="3"/>
      <charset val="134"/>
      <scheme val="minor"/>
    </font>
    <font>
      <sz val="9"/>
      <color indexed="10"/>
      <name val="宋体"/>
      <family val="3"/>
      <charset val="134"/>
      <scheme val="minor"/>
    </font>
    <font>
      <b/>
      <sz val="9"/>
      <name val="宋体"/>
      <family val="3"/>
      <charset val="134"/>
      <scheme val="minor"/>
    </font>
    <font>
      <sz val="9"/>
      <color indexed="8"/>
      <name val="宋体"/>
      <family val="3"/>
      <charset val="134"/>
    </font>
    <font>
      <sz val="14"/>
      <color indexed="8"/>
      <name val="方正小标宋简体"/>
      <family val="3"/>
      <charset val="134"/>
    </font>
    <font>
      <sz val="16"/>
      <name val="宋体"/>
      <family val="3"/>
      <charset val="134"/>
      <scheme val="major"/>
    </font>
    <font>
      <b/>
      <sz val="16"/>
      <name val="宋体"/>
      <family val="3"/>
      <charset val="134"/>
      <scheme val="minor"/>
    </font>
    <font>
      <b/>
      <sz val="16"/>
      <name val="宋体"/>
      <family val="3"/>
      <charset val="134"/>
      <scheme val="major"/>
    </font>
    <font>
      <b/>
      <sz val="16"/>
      <color indexed="58"/>
      <name val="宋体"/>
      <family val="3"/>
      <charset val="134"/>
    </font>
    <font>
      <sz val="16"/>
      <name val="方正小标宋简体"/>
      <family val="4"/>
      <charset val="134"/>
    </font>
    <font>
      <sz val="16"/>
      <name val="方正小标宋简体"/>
      <family val="3"/>
      <charset val="134"/>
    </font>
  </fonts>
  <fills count="4">
    <fill>
      <patternFill patternType="none"/>
    </fill>
    <fill>
      <patternFill patternType="gray125"/>
    </fill>
    <fill>
      <patternFill patternType="solid">
        <fgColor indexed="9"/>
        <bgColor indexed="64"/>
      </patternFill>
    </fill>
    <fill>
      <gradientFill degree="90">
        <stop position="0">
          <color rgb="FFFFFFFF"/>
        </stop>
        <stop position="1">
          <color rgb="FFFFFFFF"/>
        </stop>
      </gradient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n">
        <color indexed="58"/>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9" fontId="18" fillId="0" borderId="0" applyFont="0" applyFill="0" applyBorder="0" applyAlignment="0" applyProtection="0"/>
    <xf numFmtId="0" fontId="18" fillId="0" borderId="0" applyNumberFormat="0" applyFont="0" applyFill="0" applyBorder="0" applyAlignment="0" applyProtection="0"/>
    <xf numFmtId="0" fontId="7" fillId="0" borderId="0">
      <alignment vertical="center"/>
    </xf>
  </cellStyleXfs>
  <cellXfs count="24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vertical="center"/>
    </xf>
    <xf numFmtId="0" fontId="4"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5" fillId="0" borderId="1" xfId="0" applyFont="1" applyBorder="1" applyAlignment="1">
      <alignment vertical="center"/>
    </xf>
    <xf numFmtId="0" fontId="1" fillId="2" borderId="1" xfId="0" applyNumberFormat="1" applyFont="1" applyFill="1" applyBorder="1" applyAlignment="1">
      <alignment horizontal="left" vertical="center" wrapText="1"/>
    </xf>
    <xf numFmtId="0" fontId="1" fillId="2" borderId="3"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center" vertical="center"/>
    </xf>
    <xf numFmtId="176" fontId="13" fillId="0" borderId="6" xfId="0" applyNumberFormat="1" applyFont="1" applyBorder="1" applyAlignment="1">
      <alignment horizontal="center" vertical="center"/>
    </xf>
    <xf numFmtId="176" fontId="14" fillId="0" borderId="6" xfId="0" applyNumberFormat="1" applyFont="1" applyBorder="1" applyAlignment="1">
      <alignment horizontal="center" vertical="center"/>
    </xf>
    <xf numFmtId="176" fontId="15" fillId="0" borderId="6" xfId="0" applyNumberFormat="1" applyFont="1" applyBorder="1" applyAlignment="1">
      <alignment horizontal="center" vertical="center"/>
    </xf>
    <xf numFmtId="0" fontId="5" fillId="2" borderId="7" xfId="0" applyNumberFormat="1" applyFont="1" applyFill="1" applyBorder="1" applyAlignment="1">
      <alignment horizontal="center" vertical="center" wrapText="1"/>
    </xf>
    <xf numFmtId="176" fontId="15" fillId="0" borderId="6" xfId="0" applyNumberFormat="1" applyFont="1" applyBorder="1" applyAlignment="1">
      <alignment horizontal="center" vertical="center"/>
    </xf>
    <xf numFmtId="176" fontId="16" fillId="0" borderId="6" xfId="0" applyNumberFormat="1" applyFont="1" applyBorder="1" applyAlignment="1">
      <alignment horizontal="center" vertical="center"/>
    </xf>
    <xf numFmtId="0" fontId="5" fillId="2" borderId="1" xfId="0" applyNumberFormat="1" applyFont="1" applyFill="1" applyBorder="1" applyAlignment="1">
      <alignment horizontal="center" vertical="center" wrapText="1"/>
    </xf>
    <xf numFmtId="0" fontId="5" fillId="0" borderId="1" xfId="0" applyFont="1" applyBorder="1" applyAlignment="1">
      <alignment horizontal="left" vertical="center"/>
    </xf>
    <xf numFmtId="176" fontId="15"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13" fillId="0" borderId="1" xfId="0" applyNumberFormat="1" applyFont="1" applyBorder="1" applyAlignment="1">
      <alignment horizontal="center" vertical="center"/>
    </xf>
    <xf numFmtId="0" fontId="5" fillId="0" borderId="5" xfId="0" applyFont="1" applyBorder="1" applyAlignment="1">
      <alignment horizontal="center" vertical="center"/>
    </xf>
    <xf numFmtId="176" fontId="15" fillId="0" borderId="1" xfId="0" applyNumberFormat="1" applyFont="1" applyBorder="1" applyAlignment="1">
      <alignment horizontal="center" vertical="center"/>
    </xf>
    <xf numFmtId="176" fontId="17" fillId="0" borderId="1" xfId="0" applyNumberFormat="1" applyFont="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177" fontId="1" fillId="0" borderId="1" xfId="0" applyNumberFormat="1" applyFont="1" applyFill="1" applyBorder="1" applyAlignment="1" applyProtection="1">
      <alignment horizontal="left" vertical="center"/>
    </xf>
    <xf numFmtId="0" fontId="7" fillId="0" borderId="1" xfId="0" applyFont="1" applyBorder="1" applyAlignment="1">
      <alignment horizontal="center" vertical="center" shrinkToFit="1"/>
    </xf>
    <xf numFmtId="4" fontId="7" fillId="0" borderId="1" xfId="0" applyNumberFormat="1" applyFont="1" applyFill="1" applyBorder="1" applyAlignment="1" applyProtection="1">
      <alignment horizontal="center" vertical="center"/>
    </xf>
    <xf numFmtId="177" fontId="1" fillId="0" borderId="1" xfId="0" applyNumberFormat="1" applyFont="1" applyFill="1" applyBorder="1" applyAlignment="1" applyProtection="1">
      <alignment horizontal="center" vertical="center"/>
    </xf>
    <xf numFmtId="0" fontId="7" fillId="0" borderId="1" xfId="0" applyFont="1" applyBorder="1" applyAlignment="1">
      <alignment horizontal="left" vertical="center" shrinkToFit="1"/>
    </xf>
    <xf numFmtId="0" fontId="8"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176" fontId="8" fillId="2"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shrinkToFit="1"/>
    </xf>
    <xf numFmtId="0" fontId="7" fillId="0" borderId="0" xfId="0" applyFont="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0" xfId="0" applyNumberFormat="1" applyFont="1" applyFill="1" applyBorder="1" applyAlignment="1"/>
    <xf numFmtId="178" fontId="0" fillId="0" borderId="0" xfId="0" applyNumberFormat="1" applyFont="1" applyFill="1" applyBorder="1" applyAlignment="1"/>
    <xf numFmtId="0" fontId="8" fillId="2" borderId="15"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179" fontId="8" fillId="2" borderId="16" xfId="0" applyNumberFormat="1" applyFont="1" applyFill="1" applyBorder="1" applyAlignment="1">
      <alignment horizontal="center" vertical="center" wrapText="1"/>
    </xf>
    <xf numFmtId="176" fontId="8" fillId="2" borderId="16"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179" fontId="8" fillId="2" borderId="1"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178" fontId="8" fillId="2" borderId="16" xfId="0" applyNumberFormat="1" applyFont="1" applyFill="1" applyBorder="1" applyAlignment="1">
      <alignment horizontal="center" vertical="center" wrapText="1"/>
    </xf>
    <xf numFmtId="3" fontId="11" fillId="0" borderId="20" xfId="0" applyNumberFormat="1" applyFont="1" applyFill="1" applyBorder="1" applyAlignment="1" applyProtection="1">
      <alignment horizontal="right" vertical="center"/>
    </xf>
    <xf numFmtId="0" fontId="8" fillId="2" borderId="16" xfId="0" applyNumberFormat="1" applyFont="1" applyFill="1" applyBorder="1" applyAlignment="1">
      <alignment horizontal="right" vertical="center" wrapText="1"/>
    </xf>
    <xf numFmtId="4" fontId="0" fillId="0" borderId="0" xfId="0" applyNumberFormat="1" applyFill="1"/>
    <xf numFmtId="9" fontId="12" fillId="0" borderId="0" xfId="1" applyFont="1"/>
    <xf numFmtId="4" fontId="19" fillId="0" borderId="20" xfId="0" applyNumberFormat="1" applyFont="1" applyFill="1" applyBorder="1" applyAlignment="1">
      <alignment horizontal="center" vertical="center"/>
    </xf>
    <xf numFmtId="0" fontId="19" fillId="0" borderId="20" xfId="0" applyFont="1" applyBorder="1" applyAlignment="1">
      <alignment horizontal="center" vertical="center"/>
    </xf>
    <xf numFmtId="0" fontId="20" fillId="0" borderId="20" xfId="0" applyFont="1" applyBorder="1" applyAlignment="1">
      <alignment vertical="center"/>
    </xf>
    <xf numFmtId="4" fontId="20" fillId="0" borderId="20" xfId="0" applyNumberFormat="1" applyFont="1" applyFill="1" applyBorder="1" applyAlignment="1">
      <alignment horizontal="right" vertical="center"/>
    </xf>
    <xf numFmtId="0" fontId="20" fillId="0" borderId="20" xfId="0" applyFont="1" applyBorder="1" applyAlignment="1">
      <alignment horizontal="left" vertical="center"/>
    </xf>
    <xf numFmtId="0" fontId="20" fillId="0" borderId="20" xfId="0" applyFont="1" applyBorder="1" applyAlignment="1">
      <alignment horizontal="right" vertical="center"/>
    </xf>
    <xf numFmtId="4" fontId="20" fillId="0" borderId="20" xfId="0" applyNumberFormat="1" applyFont="1" applyFill="1" applyBorder="1" applyAlignment="1">
      <alignment vertical="center"/>
    </xf>
    <xf numFmtId="0" fontId="22" fillId="2" borderId="16"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4" fontId="23" fillId="0" borderId="21" xfId="0" applyNumberFormat="1" applyFont="1" applyFill="1" applyBorder="1" applyAlignment="1">
      <alignment horizontal="right" vertical="center"/>
    </xf>
    <xf numFmtId="0" fontId="1" fillId="0" borderId="0" xfId="0" applyFont="1" applyFill="1" applyBorder="1" applyAlignment="1">
      <alignment vertical="center"/>
    </xf>
    <xf numFmtId="0" fontId="5" fillId="2" borderId="16" xfId="0" applyNumberFormat="1" applyFont="1" applyFill="1" applyBorder="1" applyAlignment="1">
      <alignment horizontal="center" vertical="center" wrapText="1"/>
    </xf>
    <xf numFmtId="0" fontId="5" fillId="2" borderId="16" xfId="0" applyNumberFormat="1" applyFont="1" applyFill="1" applyBorder="1" applyAlignment="1">
      <alignment horizontal="left" vertical="center" wrapText="1"/>
    </xf>
    <xf numFmtId="0" fontId="28" fillId="2" borderId="0" xfId="0" applyFont="1" applyFill="1" applyAlignment="1">
      <alignment wrapText="1"/>
    </xf>
    <xf numFmtId="0" fontId="29" fillId="2" borderId="0" xfId="0" applyFont="1" applyFill="1"/>
    <xf numFmtId="176" fontId="8" fillId="2" borderId="17" xfId="0" applyNumberFormat="1" applyFont="1" applyFill="1" applyBorder="1" applyAlignment="1">
      <alignment horizontal="center" vertical="center" wrapText="1"/>
    </xf>
    <xf numFmtId="179" fontId="8" fillId="2" borderId="0" xfId="0" applyNumberFormat="1"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33" fillId="2" borderId="1" xfId="0" applyFont="1" applyFill="1" applyBorder="1" applyAlignment="1">
      <alignment vertical="center" wrapText="1"/>
    </xf>
    <xf numFmtId="10" fontId="33" fillId="2" borderId="1"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34"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5" xfId="0" applyFont="1" applyFill="1" applyBorder="1" applyAlignment="1">
      <alignment horizontal="center" vertical="center" wrapText="1"/>
    </xf>
    <xf numFmtId="0" fontId="35" fillId="2" borderId="1" xfId="0" applyFont="1" applyFill="1" applyBorder="1" applyAlignment="1">
      <alignment vertical="center" wrapText="1"/>
    </xf>
    <xf numFmtId="0" fontId="35" fillId="2" borderId="1" xfId="0" applyFont="1" applyFill="1" applyBorder="1" applyAlignment="1">
      <alignment vertical="center"/>
    </xf>
    <xf numFmtId="9" fontId="35" fillId="2" borderId="1" xfId="0" applyNumberFormat="1" applyFont="1" applyFill="1" applyBorder="1" applyAlignment="1">
      <alignment horizontal="center" vertical="center"/>
    </xf>
    <xf numFmtId="49" fontId="9" fillId="0" borderId="1" xfId="2" applyNumberFormat="1" applyFont="1" applyBorder="1" applyAlignment="1">
      <alignment horizontal="center" vertical="center" wrapText="1"/>
    </xf>
    <xf numFmtId="9" fontId="35" fillId="2" borderId="1"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0" xfId="0" applyFont="1" applyFill="1" applyAlignment="1">
      <alignment vertical="center"/>
    </xf>
    <xf numFmtId="0" fontId="9" fillId="2" borderId="22" xfId="0" applyFont="1" applyFill="1" applyBorder="1" applyAlignment="1">
      <alignment vertical="center"/>
    </xf>
    <xf numFmtId="0" fontId="9" fillId="2" borderId="0" xfId="0" applyFont="1" applyFill="1" applyAlignment="1">
      <alignment horizontal="center" vertical="center"/>
    </xf>
    <xf numFmtId="0" fontId="5" fillId="0" borderId="0" xfId="3" applyFont="1">
      <alignment vertical="center"/>
    </xf>
    <xf numFmtId="0" fontId="1" fillId="0" borderId="0" xfId="3" applyFont="1" applyAlignment="1">
      <alignment horizontal="center" vertical="center"/>
    </xf>
    <xf numFmtId="0" fontId="1" fillId="0" borderId="0" xfId="3" applyFont="1">
      <alignment vertical="center"/>
    </xf>
    <xf numFmtId="0" fontId="2" fillId="0" borderId="1" xfId="3" applyFont="1" applyBorder="1" applyAlignment="1">
      <alignment horizontal="center" vertical="center"/>
    </xf>
    <xf numFmtId="0" fontId="2" fillId="2" borderId="1" xfId="3" applyNumberFormat="1" applyFont="1" applyFill="1" applyBorder="1" applyAlignment="1">
      <alignment horizontal="left" vertical="center" wrapText="1"/>
    </xf>
    <xf numFmtId="0" fontId="5" fillId="0" borderId="1" xfId="3" applyFont="1" applyBorder="1">
      <alignment vertical="center"/>
    </xf>
    <xf numFmtId="0" fontId="1" fillId="2" borderId="1" xfId="3" applyNumberFormat="1" applyFont="1" applyFill="1" applyBorder="1" applyAlignment="1">
      <alignment horizontal="left" vertical="center" wrapText="1"/>
    </xf>
    <xf numFmtId="40" fontId="1" fillId="0" borderId="0" xfId="3" applyNumberFormat="1" applyFont="1" applyAlignment="1">
      <alignment horizontal="center" vertical="center"/>
    </xf>
    <xf numFmtId="40" fontId="2" fillId="0" borderId="1" xfId="3" applyNumberFormat="1" applyFont="1" applyBorder="1" applyAlignment="1">
      <alignment horizontal="center" vertical="center"/>
    </xf>
    <xf numFmtId="40" fontId="1" fillId="0" borderId="1" xfId="3" applyNumberFormat="1" applyFont="1" applyBorder="1" applyAlignment="1">
      <alignment horizontal="center" vertical="center"/>
    </xf>
    <xf numFmtId="0" fontId="3" fillId="0" borderId="1" xfId="3" applyFont="1" applyBorder="1" applyAlignment="1">
      <alignment horizontal="center" vertical="center"/>
    </xf>
    <xf numFmtId="180" fontId="1" fillId="0" borderId="1" xfId="3" applyNumberFormat="1" applyFont="1" applyBorder="1" applyAlignment="1">
      <alignment horizontal="center" vertical="center"/>
    </xf>
    <xf numFmtId="0" fontId="3" fillId="0" borderId="1" xfId="3" applyFont="1" applyBorder="1" applyAlignment="1">
      <alignment horizontal="left" vertical="center"/>
    </xf>
    <xf numFmtId="0" fontId="5" fillId="0" borderId="1" xfId="3" applyFont="1" applyBorder="1" applyAlignment="1">
      <alignment horizontal="left" vertical="center"/>
    </xf>
    <xf numFmtId="0" fontId="5" fillId="0" borderId="5" xfId="3" applyFont="1" applyBorder="1" applyAlignment="1">
      <alignment horizontal="left" vertical="center"/>
    </xf>
    <xf numFmtId="180" fontId="1" fillId="0" borderId="5" xfId="3" applyNumberFormat="1" applyFont="1" applyBorder="1" applyAlignment="1">
      <alignment horizontal="center" vertical="center"/>
    </xf>
    <xf numFmtId="179" fontId="0" fillId="0" borderId="0" xfId="0" applyNumberFormat="1" applyFont="1" applyFill="1" applyBorder="1" applyAlignment="1"/>
    <xf numFmtId="0" fontId="0" fillId="0" borderId="0" xfId="0" applyNumberFormat="1"/>
    <xf numFmtId="0" fontId="1" fillId="2" borderId="1" xfId="3" applyNumberFormat="1" applyFont="1" applyFill="1" applyBorder="1" applyAlignment="1">
      <alignment horizontal="left" vertical="center" wrapText="1"/>
    </xf>
    <xf numFmtId="180" fontId="1" fillId="0" borderId="1" xfId="3" applyNumberFormat="1" applyFont="1" applyBorder="1" applyAlignment="1">
      <alignment horizontal="center" vertical="center"/>
    </xf>
    <xf numFmtId="0" fontId="1" fillId="2" borderId="1" xfId="3" applyNumberFormat="1" applyFont="1" applyFill="1" applyBorder="1" applyAlignment="1">
      <alignment horizontal="left" vertical="center" wrapText="1"/>
    </xf>
    <xf numFmtId="40" fontId="2" fillId="0" borderId="1" xfId="3" applyNumberFormat="1" applyFont="1" applyBorder="1" applyAlignment="1">
      <alignment horizontal="center" vertical="center"/>
    </xf>
    <xf numFmtId="40" fontId="1" fillId="0" borderId="1" xfId="3" applyNumberFormat="1" applyFont="1" applyBorder="1" applyAlignment="1">
      <alignment horizontal="center" vertical="center"/>
    </xf>
    <xf numFmtId="0" fontId="3" fillId="0" borderId="1" xfId="3" applyFont="1" applyBorder="1" applyAlignment="1">
      <alignment horizontal="left" vertical="center"/>
    </xf>
    <xf numFmtId="0" fontId="5" fillId="0" borderId="1" xfId="3" applyFont="1" applyBorder="1" applyAlignment="1">
      <alignment horizontal="left" vertical="center"/>
    </xf>
    <xf numFmtId="0" fontId="19" fillId="0" borderId="20" xfId="0" applyFont="1" applyBorder="1" applyAlignment="1">
      <alignment horizontal="center" vertical="center"/>
    </xf>
    <xf numFmtId="4" fontId="19" fillId="0" borderId="20" xfId="0" applyNumberFormat="1" applyFont="1" applyFill="1" applyBorder="1" applyAlignment="1">
      <alignment horizontal="center" vertical="center"/>
    </xf>
    <xf numFmtId="0" fontId="40" fillId="0" borderId="0" xfId="0" applyFont="1" applyBorder="1" applyAlignment="1">
      <alignment horizontal="center" vertical="center"/>
    </xf>
    <xf numFmtId="4" fontId="40" fillId="0" borderId="0" xfId="0" applyNumberFormat="1" applyFont="1" applyFill="1" applyBorder="1" applyAlignment="1">
      <alignment horizontal="center" vertical="center"/>
    </xf>
    <xf numFmtId="0" fontId="23" fillId="0" borderId="0" xfId="0" applyFont="1" applyBorder="1" applyAlignment="1">
      <alignment horizontal="right" vertical="center"/>
    </xf>
    <xf numFmtId="4" fontId="23" fillId="0" borderId="0" xfId="0" applyNumberFormat="1" applyFont="1" applyFill="1" applyBorder="1" applyAlignment="1">
      <alignment horizontal="right" vertical="center"/>
    </xf>
    <xf numFmtId="0" fontId="23" fillId="0" borderId="21" xfId="0" applyFont="1" applyBorder="1" applyAlignment="1">
      <alignment horizontal="left" vertical="center"/>
    </xf>
    <xf numFmtId="4" fontId="23" fillId="0" borderId="21" xfId="0" applyNumberFormat="1" applyFont="1" applyFill="1" applyBorder="1" applyAlignment="1">
      <alignment horizontal="left" vertical="center"/>
    </xf>
    <xf numFmtId="4" fontId="19" fillId="0" borderId="20" xfId="0" applyNumberFormat="1" applyFont="1" applyFill="1" applyBorder="1" applyAlignment="1">
      <alignment horizontal="left" vertical="center"/>
    </xf>
    <xf numFmtId="0" fontId="19" fillId="0" borderId="20" xfId="0" applyFont="1" applyBorder="1" applyAlignment="1">
      <alignment horizontal="left" vertical="center"/>
    </xf>
    <xf numFmtId="0" fontId="8" fillId="2" borderId="1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26" fillId="2" borderId="0" xfId="0" applyNumberFormat="1" applyFont="1" applyFill="1" applyBorder="1" applyAlignment="1">
      <alignment horizontal="right" vertical="center" wrapText="1"/>
    </xf>
    <xf numFmtId="0" fontId="10" fillId="2" borderId="0" xfId="0" applyNumberFormat="1" applyFont="1" applyFill="1" applyBorder="1" applyAlignment="1">
      <alignment horizontal="right" vertical="center" wrapText="1"/>
    </xf>
    <xf numFmtId="178" fontId="10" fillId="2" borderId="0" xfId="0" applyNumberFormat="1" applyFont="1" applyFill="1" applyBorder="1" applyAlignment="1">
      <alignment horizontal="right" vertical="center" wrapText="1"/>
    </xf>
    <xf numFmtId="0" fontId="39" fillId="2" borderId="0" xfId="0" applyNumberFormat="1" applyFont="1" applyFill="1" applyBorder="1" applyAlignment="1">
      <alignment horizontal="center" vertical="center" wrapText="1"/>
    </xf>
    <xf numFmtId="178" fontId="39"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right" vertical="center" wrapText="1"/>
    </xf>
    <xf numFmtId="178" fontId="8" fillId="2" borderId="0" xfId="0" applyNumberFormat="1" applyFont="1" applyFill="1" applyBorder="1" applyAlignment="1">
      <alignment horizontal="right" vertical="center" wrapText="1"/>
    </xf>
    <xf numFmtId="178" fontId="8" fillId="2" borderId="10"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5" xfId="0" applyFont="1" applyFill="1" applyBorder="1" applyAlignment="1">
      <alignment horizontal="center" vertical="center" wrapText="1"/>
    </xf>
    <xf numFmtId="178" fontId="8" fillId="2" borderId="12" xfId="0" applyNumberFormat="1" applyFont="1" applyFill="1" applyBorder="1" applyAlignment="1">
      <alignment horizontal="center" vertical="center" wrapText="1"/>
    </xf>
    <xf numFmtId="178" fontId="8" fillId="2" borderId="16"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2" borderId="0" xfId="0" applyNumberFormat="1" applyFont="1" applyFill="1" applyBorder="1" applyAlignment="1">
      <alignment horizontal="right" vertical="center" wrapText="1"/>
    </xf>
    <xf numFmtId="0" fontId="38" fillId="2" borderId="0" xfId="0" applyNumberFormat="1" applyFont="1" applyFill="1" applyBorder="1" applyAlignment="1">
      <alignment horizontal="center" vertical="center" wrapText="1"/>
    </xf>
    <xf numFmtId="178" fontId="38"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right" vertical="top" wrapText="1"/>
    </xf>
    <xf numFmtId="178" fontId="8" fillId="2" borderId="0" xfId="0" applyNumberFormat="1" applyFont="1" applyFill="1" applyBorder="1" applyAlignment="1">
      <alignment horizontal="right" vertical="top"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178" fontId="8" fillId="2" borderId="13" xfId="0" applyNumberFormat="1" applyFont="1" applyFill="1" applyBorder="1" applyAlignment="1">
      <alignment horizontal="center" vertical="center" wrapText="1"/>
    </xf>
    <xf numFmtId="178" fontId="8" fillId="2" borderId="0" xfId="0" applyNumberFormat="1" applyFont="1" applyFill="1" applyBorder="1" applyAlignment="1">
      <alignment horizontal="center" vertical="center" wrapText="1"/>
    </xf>
    <xf numFmtId="178" fontId="8" fillId="2" borderId="17"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41" fillId="0" borderId="0" xfId="3" applyFont="1" applyAlignment="1">
      <alignment horizontal="center" vertical="center"/>
    </xf>
    <xf numFmtId="0" fontId="42" fillId="0" borderId="0" xfId="3" applyFont="1" applyAlignment="1">
      <alignment horizontal="center" vertical="center"/>
    </xf>
    <xf numFmtId="0" fontId="1" fillId="0" borderId="24" xfId="3" applyFont="1" applyBorder="1" applyAlignment="1">
      <alignment horizontal="center" vertical="center"/>
    </xf>
    <xf numFmtId="0" fontId="2" fillId="0" borderId="1" xfId="3" applyFont="1" applyBorder="1" applyAlignment="1">
      <alignment horizontal="center" vertical="center"/>
    </xf>
    <xf numFmtId="0" fontId="3" fillId="0" borderId="1" xfId="3" applyFont="1" applyBorder="1" applyAlignment="1">
      <alignment horizontal="center" vertical="center"/>
    </xf>
    <xf numFmtId="40" fontId="2" fillId="0" borderId="1" xfId="3" applyNumberFormat="1" applyFont="1" applyBorder="1" applyAlignment="1">
      <alignment horizontal="center" vertical="center"/>
    </xf>
    <xf numFmtId="0" fontId="37" fillId="0" borderId="0" xfId="0" applyFont="1" applyAlignment="1">
      <alignment horizontal="center" vertical="center"/>
    </xf>
    <xf numFmtId="0"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7" fillId="0" borderId="0" xfId="0" applyFont="1" applyBorder="1" applyAlignment="1">
      <alignment horizontal="center" vertical="center"/>
    </xf>
    <xf numFmtId="0" fontId="37" fillId="0" borderId="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3" fillId="0" borderId="22" xfId="0" applyFont="1" applyBorder="1" applyAlignment="1">
      <alignment horizontal="left" vertical="center"/>
    </xf>
    <xf numFmtId="0" fontId="9" fillId="2" borderId="0" xfId="0" applyFont="1" applyFill="1" applyAlignment="1">
      <alignment horizontal="left" vertical="center"/>
    </xf>
    <xf numFmtId="0" fontId="35"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3"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1" xfId="0" applyFont="1" applyFill="1" applyBorder="1" applyAlignment="1">
      <alignment horizontal="left" vertical="center" wrapText="1"/>
    </xf>
    <xf numFmtId="0" fontId="25" fillId="0" borderId="4" xfId="0" applyFont="1" applyBorder="1"/>
    <xf numFmtId="0" fontId="35" fillId="2" borderId="2"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right" vertical="center" wrapText="1"/>
    </xf>
    <xf numFmtId="0" fontId="35" fillId="2" borderId="3"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35" fillId="2" borderId="3" xfId="0" applyFont="1" applyFill="1" applyBorder="1" applyAlignment="1">
      <alignment vertical="center" wrapText="1"/>
    </xf>
    <xf numFmtId="0" fontId="35" fillId="2" borderId="8" xfId="0" applyFont="1" applyFill="1" applyBorder="1" applyAlignment="1">
      <alignment vertical="center" wrapText="1"/>
    </xf>
    <xf numFmtId="0" fontId="35" fillId="2" borderId="4" xfId="0" applyFont="1" applyFill="1" applyBorder="1" applyAlignment="1">
      <alignment vertical="center" wrapText="1"/>
    </xf>
    <xf numFmtId="0" fontId="36" fillId="2" borderId="0" xfId="0" applyFont="1" applyFill="1" applyAlignment="1">
      <alignment horizontal="center" vertical="center"/>
    </xf>
    <xf numFmtId="0" fontId="35" fillId="2" borderId="0" xfId="0" applyFont="1" applyFill="1" applyAlignment="1">
      <alignment horizontal="left" vertical="center"/>
    </xf>
    <xf numFmtId="57" fontId="35" fillId="2" borderId="1" xfId="0" applyNumberFormat="1" applyFont="1" applyFill="1" applyBorder="1" applyAlignment="1">
      <alignment horizontal="center" vertical="center"/>
    </xf>
    <xf numFmtId="9" fontId="9" fillId="2" borderId="3" xfId="0" applyNumberFormat="1" applyFont="1" applyFill="1" applyBorder="1" applyAlignment="1">
      <alignment horizontal="center" vertical="center" wrapText="1"/>
    </xf>
    <xf numFmtId="9" fontId="9" fillId="2" borderId="8" xfId="0" applyNumberFormat="1" applyFont="1" applyFill="1" applyBorder="1" applyAlignment="1">
      <alignment horizontal="center" vertical="center" wrapText="1"/>
    </xf>
    <xf numFmtId="9" fontId="9" fillId="2" borderId="4"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4" xfId="0" applyFont="1" applyFill="1" applyBorder="1" applyAlignment="1">
      <alignment horizontal="left" vertical="center" wrapText="1"/>
    </xf>
    <xf numFmtId="0" fontId="30" fillId="2" borderId="1"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31" fillId="2" borderId="3"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3" xfId="0" applyFont="1" applyFill="1" applyBorder="1" applyAlignment="1">
      <alignment horizontal="left" vertical="center"/>
    </xf>
    <xf numFmtId="0" fontId="31" fillId="2" borderId="8" xfId="0" applyFont="1" applyFill="1" applyBorder="1" applyAlignment="1">
      <alignment horizontal="left" vertical="center"/>
    </xf>
    <xf numFmtId="0" fontId="31" fillId="2" borderId="4"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3" xfId="0" applyFont="1" applyFill="1" applyBorder="1" applyAlignment="1">
      <alignment vertical="center" wrapText="1"/>
    </xf>
    <xf numFmtId="0" fontId="31" fillId="2" borderId="8" xfId="0" applyFont="1" applyFill="1" applyBorder="1" applyAlignment="1">
      <alignment vertical="center" wrapText="1"/>
    </xf>
    <xf numFmtId="0" fontId="31" fillId="2" borderId="4" xfId="0" applyFont="1" applyFill="1" applyBorder="1" applyAlignment="1">
      <alignment vertical="center" wrapText="1"/>
    </xf>
    <xf numFmtId="0" fontId="31" fillId="2" borderId="3" xfId="0" applyFont="1" applyFill="1" applyBorder="1" applyAlignment="1">
      <alignment horizontal="left" vertical="top" wrapText="1"/>
    </xf>
    <xf numFmtId="0" fontId="31" fillId="2" borderId="8" xfId="0" applyFont="1" applyFill="1" applyBorder="1" applyAlignment="1">
      <alignment horizontal="left" vertical="top" wrapText="1"/>
    </xf>
    <xf numFmtId="0" fontId="31" fillId="2" borderId="4" xfId="0" applyFont="1" applyFill="1" applyBorder="1" applyAlignment="1">
      <alignment horizontal="left" vertical="top" wrapText="1"/>
    </xf>
    <xf numFmtId="0" fontId="28" fillId="2" borderId="0" xfId="0" applyFont="1" applyFill="1" applyAlignment="1">
      <alignment horizontal="left" vertical="center"/>
    </xf>
    <xf numFmtId="0" fontId="36" fillId="2" borderId="2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4" xfId="0" applyFont="1" applyFill="1" applyBorder="1" applyAlignment="1">
      <alignment horizontal="center" vertical="center"/>
    </xf>
  </cellXfs>
  <cellStyles count="4">
    <cellStyle name="百分比" xfId="1" builtinId="5"/>
    <cellStyle name="常规" xfId="0" builtinId="0"/>
    <cellStyle name="常规 2" xfId="2" xr:uid="{AA1A44D7-969C-4C76-804A-BE2946557E73}"/>
    <cellStyle name="常规 3" xfId="3" xr:uid="{AD6FE490-DE43-44BC-93E1-5A9E318977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tabSelected="1" zoomScale="60" workbookViewId="0">
      <selection activeCell="B17" sqref="B17"/>
    </sheetView>
  </sheetViews>
  <sheetFormatPr defaultColWidth="9.109375" defaultRowHeight="13.2"/>
  <cols>
    <col min="1" max="1" width="44.33203125" customWidth="1"/>
    <col min="2" max="2" width="30.6640625" style="69" customWidth="1"/>
    <col min="3" max="3" width="48.109375" customWidth="1"/>
    <col min="4" max="4" width="29.6640625" style="69" customWidth="1"/>
    <col min="5" max="5" width="27.6640625" style="69" customWidth="1"/>
    <col min="6" max="7" width="23" customWidth="1"/>
    <col min="8" max="8" width="40.6640625" customWidth="1"/>
    <col min="9" max="9" width="41.88671875" style="69" customWidth="1"/>
  </cols>
  <sheetData>
    <row r="1" spans="1:9" ht="30" customHeight="1">
      <c r="A1" s="136" t="s">
        <v>144</v>
      </c>
      <c r="B1" s="137" t="s">
        <v>0</v>
      </c>
      <c r="C1" s="136" t="s">
        <v>0</v>
      </c>
      <c r="D1" s="137" t="s">
        <v>0</v>
      </c>
      <c r="E1" s="137" t="s">
        <v>0</v>
      </c>
      <c r="F1" s="136" t="s">
        <v>0</v>
      </c>
      <c r="G1" s="136" t="s">
        <v>0</v>
      </c>
      <c r="H1" s="136" t="s">
        <v>0</v>
      </c>
      <c r="I1" s="137" t="s">
        <v>0</v>
      </c>
    </row>
    <row r="2" spans="1:9" ht="30" customHeight="1">
      <c r="A2" s="138" t="s">
        <v>1</v>
      </c>
      <c r="B2" s="139" t="s">
        <v>1</v>
      </c>
      <c r="C2" s="138" t="s">
        <v>1</v>
      </c>
      <c r="D2" s="139" t="s">
        <v>1</v>
      </c>
      <c r="E2" s="139" t="s">
        <v>1</v>
      </c>
      <c r="F2" s="138" t="s">
        <v>1</v>
      </c>
      <c r="G2" s="138" t="s">
        <v>1</v>
      </c>
      <c r="H2" s="138" t="s">
        <v>1</v>
      </c>
      <c r="I2" s="139" t="s">
        <v>1</v>
      </c>
    </row>
    <row r="3" spans="1:9" ht="30" customHeight="1">
      <c r="A3" s="140" t="s">
        <v>2</v>
      </c>
      <c r="B3" s="141" t="s">
        <v>2</v>
      </c>
      <c r="C3" s="140" t="s">
        <v>2</v>
      </c>
      <c r="D3" s="141" t="s">
        <v>2</v>
      </c>
      <c r="E3" s="141" t="s">
        <v>2</v>
      </c>
      <c r="F3" s="140" t="s">
        <v>2</v>
      </c>
      <c r="G3" s="140" t="s">
        <v>2</v>
      </c>
      <c r="H3" s="140" t="s">
        <v>2</v>
      </c>
      <c r="I3" s="80" t="s">
        <v>3</v>
      </c>
    </row>
    <row r="4" spans="1:9" ht="30" customHeight="1">
      <c r="A4" s="134" t="s">
        <v>4</v>
      </c>
      <c r="B4" s="135" t="s">
        <v>4</v>
      </c>
      <c r="C4" s="134" t="s">
        <v>5</v>
      </c>
      <c r="D4" s="135" t="s">
        <v>5</v>
      </c>
      <c r="E4" s="135" t="s">
        <v>5</v>
      </c>
      <c r="F4" s="134" t="s">
        <v>5</v>
      </c>
      <c r="G4" s="134" t="s">
        <v>5</v>
      </c>
      <c r="H4" s="134" t="s">
        <v>5</v>
      </c>
      <c r="I4" s="135" t="s">
        <v>5</v>
      </c>
    </row>
    <row r="5" spans="1:9" ht="30" customHeight="1">
      <c r="A5" s="134" t="s">
        <v>6</v>
      </c>
      <c r="B5" s="135" t="s">
        <v>7</v>
      </c>
      <c r="C5" s="134" t="s">
        <v>8</v>
      </c>
      <c r="D5" s="135" t="s">
        <v>7</v>
      </c>
      <c r="E5" s="142" t="s">
        <v>9</v>
      </c>
      <c r="F5" s="143" t="s">
        <v>9</v>
      </c>
      <c r="G5" s="143" t="s">
        <v>9</v>
      </c>
      <c r="H5" s="134" t="s">
        <v>10</v>
      </c>
      <c r="I5" s="135" t="s">
        <v>7</v>
      </c>
    </row>
    <row r="6" spans="1:9" ht="30" customHeight="1">
      <c r="A6" s="134" t="s">
        <v>6</v>
      </c>
      <c r="B6" s="135" t="s">
        <v>7</v>
      </c>
      <c r="C6" s="134" t="s">
        <v>8</v>
      </c>
      <c r="D6" s="135" t="s">
        <v>7</v>
      </c>
      <c r="E6" s="71" t="s">
        <v>11</v>
      </c>
      <c r="F6" s="72" t="s">
        <v>12</v>
      </c>
      <c r="G6" s="72" t="s">
        <v>13</v>
      </c>
      <c r="H6" s="134" t="s">
        <v>10</v>
      </c>
      <c r="I6" s="135" t="s">
        <v>7</v>
      </c>
    </row>
    <row r="7" spans="1:9" ht="30" customHeight="1">
      <c r="A7" s="73" t="s">
        <v>14</v>
      </c>
      <c r="B7" s="74">
        <v>1584601</v>
      </c>
      <c r="C7" s="75" t="s">
        <v>15</v>
      </c>
      <c r="D7" s="74">
        <v>1544011.5</v>
      </c>
      <c r="E7" s="74">
        <v>1544011.5</v>
      </c>
      <c r="F7" s="76"/>
      <c r="G7" s="76"/>
      <c r="H7" s="73" t="s">
        <v>16</v>
      </c>
      <c r="I7" s="77">
        <v>156701.26</v>
      </c>
    </row>
    <row r="8" spans="1:9" ht="30" customHeight="1">
      <c r="A8" s="73" t="s">
        <v>17</v>
      </c>
      <c r="B8" s="74">
        <v>1584601</v>
      </c>
      <c r="C8" s="75" t="s">
        <v>18</v>
      </c>
      <c r="D8" s="74"/>
      <c r="E8" s="74"/>
      <c r="F8" s="76"/>
      <c r="G8" s="76"/>
      <c r="H8" s="73" t="s">
        <v>19</v>
      </c>
      <c r="I8" s="77">
        <v>1327900</v>
      </c>
    </row>
    <row r="9" spans="1:9" ht="30" customHeight="1">
      <c r="A9" s="73" t="s">
        <v>20</v>
      </c>
      <c r="B9" s="74"/>
      <c r="C9" s="75" t="s">
        <v>21</v>
      </c>
      <c r="D9" s="74"/>
      <c r="E9" s="74"/>
      <c r="F9" s="76"/>
      <c r="G9" s="76"/>
      <c r="H9" s="73" t="s">
        <v>22</v>
      </c>
      <c r="I9" s="77"/>
    </row>
    <row r="10" spans="1:9" ht="30" customHeight="1">
      <c r="A10" s="73" t="s">
        <v>23</v>
      </c>
      <c r="B10" s="74"/>
      <c r="C10" s="75" t="s">
        <v>24</v>
      </c>
      <c r="D10" s="74"/>
      <c r="E10" s="74"/>
      <c r="F10" s="76"/>
      <c r="G10" s="76"/>
      <c r="H10" s="73" t="s">
        <v>25</v>
      </c>
      <c r="I10" s="77"/>
    </row>
    <row r="11" spans="1:9" ht="30" customHeight="1">
      <c r="A11" s="73" t="s">
        <v>2</v>
      </c>
      <c r="B11" s="74"/>
      <c r="C11" s="75" t="s">
        <v>26</v>
      </c>
      <c r="D11" s="74"/>
      <c r="E11" s="74"/>
      <c r="F11" s="76"/>
      <c r="G11" s="76"/>
      <c r="H11" s="73" t="s">
        <v>27</v>
      </c>
      <c r="I11" s="77"/>
    </row>
    <row r="12" spans="1:9" ht="30" customHeight="1">
      <c r="A12" s="73" t="s">
        <v>28</v>
      </c>
      <c r="B12" s="74"/>
      <c r="C12" s="75" t="s">
        <v>29</v>
      </c>
      <c r="D12" s="74"/>
      <c r="E12" s="74"/>
      <c r="F12" s="76"/>
      <c r="G12" s="76"/>
      <c r="H12" s="73" t="s">
        <v>30</v>
      </c>
      <c r="I12" s="77"/>
    </row>
    <row r="13" spans="1:9" ht="30" customHeight="1">
      <c r="A13" s="73" t="s">
        <v>2</v>
      </c>
      <c r="B13" s="74"/>
      <c r="C13" s="75" t="s">
        <v>31</v>
      </c>
      <c r="D13" s="74"/>
      <c r="E13" s="74"/>
      <c r="F13" s="76"/>
      <c r="G13" s="76"/>
      <c r="H13" s="73" t="s">
        <v>32</v>
      </c>
      <c r="I13" s="77"/>
    </row>
    <row r="14" spans="1:9" ht="30" customHeight="1">
      <c r="A14" s="73" t="s">
        <v>33</v>
      </c>
      <c r="B14" s="74"/>
      <c r="C14" s="75" t="s">
        <v>34</v>
      </c>
      <c r="D14" s="74">
        <v>18429.060000000001</v>
      </c>
      <c r="E14" s="74">
        <v>18429.060000000001</v>
      </c>
      <c r="F14" s="76"/>
      <c r="G14" s="76"/>
      <c r="H14" s="73" t="s">
        <v>35</v>
      </c>
      <c r="I14" s="77"/>
    </row>
    <row r="15" spans="1:9" ht="30" customHeight="1">
      <c r="A15" s="73" t="s">
        <v>2</v>
      </c>
      <c r="B15" s="74"/>
      <c r="C15" s="75" t="s">
        <v>36</v>
      </c>
      <c r="D15" s="74">
        <v>9791.82</v>
      </c>
      <c r="E15" s="74">
        <v>9791.82</v>
      </c>
      <c r="F15" s="76"/>
      <c r="G15" s="76"/>
      <c r="H15" s="73" t="s">
        <v>37</v>
      </c>
      <c r="I15" s="77">
        <v>100000</v>
      </c>
    </row>
    <row r="16" spans="1:9" ht="30" customHeight="1">
      <c r="A16" s="73" t="s">
        <v>38</v>
      </c>
      <c r="B16" s="74"/>
      <c r="C16" s="75" t="s">
        <v>39</v>
      </c>
      <c r="D16" s="74"/>
      <c r="E16" s="74"/>
      <c r="F16" s="76"/>
      <c r="G16" s="76"/>
      <c r="H16" s="73" t="s">
        <v>40</v>
      </c>
      <c r="I16" s="77"/>
    </row>
    <row r="17" spans="1:9" ht="30" customHeight="1">
      <c r="A17" s="73" t="s">
        <v>2</v>
      </c>
      <c r="B17" s="74"/>
      <c r="C17" s="75" t="s">
        <v>41</v>
      </c>
      <c r="D17" s="74"/>
      <c r="E17" s="74"/>
      <c r="F17" s="76"/>
      <c r="G17" s="76"/>
      <c r="H17" s="73" t="s">
        <v>2</v>
      </c>
      <c r="I17" s="77"/>
    </row>
    <row r="18" spans="1:9" ht="30" customHeight="1">
      <c r="A18" s="73" t="s">
        <v>2</v>
      </c>
      <c r="B18" s="74"/>
      <c r="C18" s="75" t="s">
        <v>42</v>
      </c>
      <c r="D18" s="74"/>
      <c r="E18" s="74"/>
      <c r="F18" s="76"/>
      <c r="G18" s="76"/>
      <c r="H18" s="73" t="s">
        <v>2</v>
      </c>
      <c r="I18" s="77"/>
    </row>
    <row r="19" spans="1:9" ht="30" customHeight="1">
      <c r="A19" s="73" t="s">
        <v>2</v>
      </c>
      <c r="B19" s="74"/>
      <c r="C19" s="75" t="s">
        <v>43</v>
      </c>
      <c r="D19" s="74"/>
      <c r="E19" s="74"/>
      <c r="F19" s="76"/>
      <c r="G19" s="76"/>
      <c r="H19" s="73" t="s">
        <v>2</v>
      </c>
      <c r="I19" s="77"/>
    </row>
    <row r="20" spans="1:9" ht="30" customHeight="1">
      <c r="A20" s="73" t="s">
        <v>2</v>
      </c>
      <c r="B20" s="74"/>
      <c r="C20" s="75" t="s">
        <v>44</v>
      </c>
      <c r="D20" s="74"/>
      <c r="E20" s="74"/>
      <c r="F20" s="76"/>
      <c r="G20" s="76"/>
      <c r="H20" s="73"/>
      <c r="I20" s="77"/>
    </row>
    <row r="21" spans="1:9" ht="30" customHeight="1">
      <c r="A21" s="73" t="s">
        <v>2</v>
      </c>
      <c r="B21" s="74"/>
      <c r="C21" s="75" t="s">
        <v>45</v>
      </c>
      <c r="D21" s="74"/>
      <c r="E21" s="74"/>
      <c r="F21" s="76"/>
      <c r="G21" s="76"/>
      <c r="H21" s="73" t="s">
        <v>2</v>
      </c>
      <c r="I21" s="77"/>
    </row>
    <row r="22" spans="1:9" ht="30" customHeight="1">
      <c r="A22" s="73" t="s">
        <v>2</v>
      </c>
      <c r="B22" s="74"/>
      <c r="C22" s="75" t="s">
        <v>46</v>
      </c>
      <c r="D22" s="74"/>
      <c r="E22" s="74"/>
      <c r="F22" s="76"/>
      <c r="G22" s="76"/>
      <c r="H22" s="73" t="s">
        <v>2</v>
      </c>
      <c r="I22" s="77"/>
    </row>
    <row r="23" spans="1:9" ht="30" customHeight="1">
      <c r="A23" s="73" t="s">
        <v>2</v>
      </c>
      <c r="B23" s="74"/>
      <c r="C23" s="75" t="s">
        <v>47</v>
      </c>
      <c r="D23" s="74"/>
      <c r="E23" s="74"/>
      <c r="F23" s="76"/>
      <c r="G23" s="76"/>
      <c r="H23" s="73" t="s">
        <v>2</v>
      </c>
      <c r="I23" s="77"/>
    </row>
    <row r="24" spans="1:9" ht="30" customHeight="1">
      <c r="A24" s="73" t="s">
        <v>2</v>
      </c>
      <c r="B24" s="74"/>
      <c r="C24" s="75" t="s">
        <v>48</v>
      </c>
      <c r="D24" s="74"/>
      <c r="E24" s="74"/>
      <c r="F24" s="76"/>
      <c r="G24" s="76"/>
      <c r="H24" s="73" t="s">
        <v>2</v>
      </c>
      <c r="I24" s="77"/>
    </row>
    <row r="25" spans="1:9" ht="30" customHeight="1">
      <c r="A25" s="73" t="s">
        <v>49</v>
      </c>
      <c r="B25" s="74">
        <v>1584601</v>
      </c>
      <c r="C25" s="75" t="s">
        <v>50</v>
      </c>
      <c r="D25" s="74">
        <v>12368.88</v>
      </c>
      <c r="E25" s="74">
        <v>12368.88</v>
      </c>
      <c r="F25" s="76"/>
      <c r="G25" s="76"/>
      <c r="H25" s="73" t="s">
        <v>2</v>
      </c>
      <c r="I25" s="77"/>
    </row>
    <row r="26" spans="1:9" ht="30" customHeight="1">
      <c r="A26" s="73" t="s">
        <v>51</v>
      </c>
      <c r="B26" s="74"/>
      <c r="C26" s="75" t="s">
        <v>52</v>
      </c>
      <c r="D26" s="74"/>
      <c r="E26" s="74"/>
      <c r="F26" s="76"/>
      <c r="G26" s="76"/>
      <c r="H26" s="73" t="s">
        <v>2</v>
      </c>
      <c r="I26" s="77"/>
    </row>
    <row r="27" spans="1:9" ht="30" customHeight="1">
      <c r="A27" s="73" t="s">
        <v>53</v>
      </c>
      <c r="B27" s="74"/>
      <c r="C27" s="75" t="s">
        <v>54</v>
      </c>
      <c r="D27" s="74"/>
      <c r="E27" s="74"/>
      <c r="F27" s="76"/>
      <c r="G27" s="76"/>
      <c r="H27" s="73" t="s">
        <v>2</v>
      </c>
      <c r="I27" s="77"/>
    </row>
    <row r="28" spans="1:9" ht="30" customHeight="1">
      <c r="A28" s="73" t="s">
        <v>55</v>
      </c>
      <c r="B28" s="74"/>
      <c r="C28" s="75" t="s">
        <v>56</v>
      </c>
      <c r="D28" s="74"/>
      <c r="E28" s="74"/>
      <c r="F28" s="76"/>
      <c r="G28" s="76"/>
      <c r="H28" s="73" t="s">
        <v>2</v>
      </c>
      <c r="I28" s="77"/>
    </row>
    <row r="29" spans="1:9" ht="30" customHeight="1">
      <c r="A29" s="73" t="s">
        <v>57</v>
      </c>
      <c r="B29" s="74"/>
      <c r="C29" s="75" t="s">
        <v>58</v>
      </c>
      <c r="D29" s="74"/>
      <c r="E29" s="74"/>
      <c r="F29" s="76"/>
      <c r="G29" s="76"/>
      <c r="H29" s="73" t="s">
        <v>2</v>
      </c>
      <c r="I29" s="77"/>
    </row>
    <row r="30" spans="1:9" ht="30" customHeight="1">
      <c r="A30" s="73" t="s">
        <v>2</v>
      </c>
      <c r="B30" s="74"/>
      <c r="C30" s="75" t="s">
        <v>59</v>
      </c>
      <c r="D30" s="74"/>
      <c r="E30" s="74"/>
      <c r="F30" s="76"/>
      <c r="G30" s="76"/>
      <c r="H30" s="73" t="s">
        <v>2</v>
      </c>
      <c r="I30" s="77"/>
    </row>
    <row r="31" spans="1:9" ht="30" customHeight="1">
      <c r="A31" s="73" t="s">
        <v>2</v>
      </c>
      <c r="B31" s="74"/>
      <c r="C31" s="75"/>
      <c r="D31" s="74"/>
      <c r="E31" s="74"/>
      <c r="F31" s="76"/>
      <c r="G31" s="76"/>
      <c r="H31" s="73" t="s">
        <v>2</v>
      </c>
      <c r="I31" s="77"/>
    </row>
    <row r="32" spans="1:9" ht="30" customHeight="1">
      <c r="A32" s="73" t="s">
        <v>2</v>
      </c>
      <c r="B32" s="74"/>
      <c r="C32" s="75" t="s">
        <v>2</v>
      </c>
      <c r="D32" s="74"/>
      <c r="E32" s="74"/>
      <c r="F32" s="76"/>
      <c r="G32" s="76"/>
      <c r="H32" s="73" t="s">
        <v>2</v>
      </c>
      <c r="I32" s="77"/>
    </row>
    <row r="33" spans="1:9" ht="30" customHeight="1">
      <c r="A33" s="73" t="s">
        <v>2</v>
      </c>
      <c r="B33" s="74"/>
      <c r="C33" s="75" t="s">
        <v>2</v>
      </c>
      <c r="D33" s="74"/>
      <c r="E33" s="74"/>
      <c r="F33" s="76"/>
      <c r="G33" s="76"/>
      <c r="H33" s="73" t="s">
        <v>2</v>
      </c>
      <c r="I33" s="77"/>
    </row>
    <row r="34" spans="1:9" ht="30" customHeight="1">
      <c r="A34" s="73" t="s">
        <v>60</v>
      </c>
      <c r="B34" s="74">
        <f>B25</f>
        <v>1584601</v>
      </c>
      <c r="C34" s="75" t="s">
        <v>61</v>
      </c>
      <c r="D34" s="74">
        <f>E34</f>
        <v>1584601.26</v>
      </c>
      <c r="E34" s="74">
        <f>E7+E14+E25+E15</f>
        <v>1584601.26</v>
      </c>
      <c r="F34" s="76"/>
      <c r="G34" s="76"/>
      <c r="H34" s="73" t="s">
        <v>62</v>
      </c>
      <c r="I34" s="77">
        <f>SUM(I7:I33)</f>
        <v>1584601.26</v>
      </c>
    </row>
    <row r="53" spans="6:6" hidden="1">
      <c r="F53" s="70"/>
    </row>
  </sheetData>
  <mergeCells count="12">
    <mergeCell ref="H5:H6"/>
    <mergeCell ref="I5:I6"/>
    <mergeCell ref="A1:I1"/>
    <mergeCell ref="A2:I2"/>
    <mergeCell ref="A3:H3"/>
    <mergeCell ref="A4:B4"/>
    <mergeCell ref="C4:I4"/>
    <mergeCell ref="E5:G5"/>
    <mergeCell ref="A5:A6"/>
    <mergeCell ref="B5:B6"/>
    <mergeCell ref="C5:C6"/>
    <mergeCell ref="D5:D6"/>
  </mergeCells>
  <phoneticPr fontId="21" type="noConversion"/>
  <printOptions horizontalCentered="1"/>
  <pageMargins left="0.31" right="0.25" top="0.63" bottom="0.63" header="0.51" footer="0.51"/>
  <pageSetup scale="31" fitToWidth="0" orientation="landscape" horizontalDpi="300" verticalDpi="300"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99BE5-9A73-4DA5-A1AA-41EF66ADD01C}">
  <dimension ref="A1:H50"/>
  <sheetViews>
    <sheetView topLeftCell="A7" workbookViewId="0">
      <selection activeCell="F21" sqref="F21:H21"/>
    </sheetView>
  </sheetViews>
  <sheetFormatPr defaultRowHeight="13.2"/>
  <cols>
    <col min="1" max="1" width="13.6640625" customWidth="1"/>
    <col min="2" max="2" width="10.88671875" customWidth="1"/>
    <col min="4" max="4" width="20.44140625" customWidth="1"/>
    <col min="5" max="5" width="14.5546875" customWidth="1"/>
    <col min="7" max="7" width="6.6640625" customWidth="1"/>
    <col min="8" max="8" width="3.6640625" customWidth="1"/>
  </cols>
  <sheetData>
    <row r="1" spans="1:8" ht="17.399999999999999" customHeight="1">
      <c r="A1" s="244" t="s">
        <v>309</v>
      </c>
      <c r="B1" s="244"/>
      <c r="C1" s="244"/>
      <c r="D1" s="244"/>
      <c r="E1" s="244"/>
      <c r="F1" s="244"/>
      <c r="G1" s="244"/>
    </row>
    <row r="2" spans="1:8" ht="29.4" customHeight="1">
      <c r="A2" s="245" t="s">
        <v>310</v>
      </c>
      <c r="B2" s="245"/>
      <c r="C2" s="245"/>
      <c r="D2" s="245"/>
      <c r="E2" s="245"/>
      <c r="F2" s="245"/>
      <c r="G2" s="245"/>
    </row>
    <row r="3" spans="1:8" ht="27.6" customHeight="1">
      <c r="A3" s="88" t="s">
        <v>311</v>
      </c>
      <c r="B3" s="246" t="s">
        <v>162</v>
      </c>
      <c r="C3" s="247"/>
      <c r="D3" s="247"/>
      <c r="E3" s="247"/>
      <c r="F3" s="247"/>
      <c r="G3" s="247"/>
      <c r="H3" s="248"/>
    </row>
    <row r="4" spans="1:8" ht="24" customHeight="1">
      <c r="A4" s="89" t="s">
        <v>312</v>
      </c>
      <c r="B4" s="246" t="s">
        <v>391</v>
      </c>
      <c r="C4" s="247"/>
      <c r="D4" s="248"/>
      <c r="E4" s="96" t="s">
        <v>164</v>
      </c>
      <c r="F4" s="246" t="s">
        <v>390</v>
      </c>
      <c r="G4" s="247"/>
      <c r="H4" s="248"/>
    </row>
    <row r="5" spans="1:8" ht="39" customHeight="1">
      <c r="A5" s="221" t="s">
        <v>313</v>
      </c>
      <c r="B5" s="238" t="s">
        <v>314</v>
      </c>
      <c r="C5" s="239"/>
      <c r="D5" s="239"/>
      <c r="E5" s="239"/>
      <c r="F5" s="239"/>
      <c r="G5" s="239"/>
      <c r="H5" s="240"/>
    </row>
    <row r="6" spans="1:8" ht="112.95" customHeight="1">
      <c r="A6" s="221"/>
      <c r="B6" s="241" t="s">
        <v>315</v>
      </c>
      <c r="C6" s="242"/>
      <c r="D6" s="242"/>
      <c r="E6" s="242"/>
      <c r="F6" s="242"/>
      <c r="G6" s="242"/>
      <c r="H6" s="243"/>
    </row>
    <row r="7" spans="1:8">
      <c r="A7" s="221"/>
      <c r="B7" s="232" t="s">
        <v>316</v>
      </c>
      <c r="C7" s="233"/>
      <c r="D7" s="233"/>
      <c r="E7" s="233"/>
      <c r="F7" s="233"/>
      <c r="G7" s="233"/>
      <c r="H7" s="234"/>
    </row>
    <row r="8" spans="1:8">
      <c r="A8" s="221" t="s">
        <v>317</v>
      </c>
      <c r="B8" s="232" t="s">
        <v>393</v>
      </c>
      <c r="C8" s="233"/>
      <c r="D8" s="233"/>
      <c r="E8" s="233"/>
      <c r="F8" s="233"/>
      <c r="G8" s="233"/>
      <c r="H8" s="234"/>
    </row>
    <row r="9" spans="1:8">
      <c r="A9" s="221"/>
      <c r="B9" s="232" t="s">
        <v>318</v>
      </c>
      <c r="C9" s="233"/>
      <c r="D9" s="233"/>
      <c r="E9" s="233"/>
      <c r="F9" s="233"/>
      <c r="G9" s="233"/>
      <c r="H9" s="234"/>
    </row>
    <row r="10" spans="1:8">
      <c r="A10" s="221"/>
      <c r="B10" s="232" t="s">
        <v>319</v>
      </c>
      <c r="C10" s="233"/>
      <c r="D10" s="233"/>
      <c r="E10" s="233"/>
      <c r="F10" s="233"/>
      <c r="G10" s="233"/>
      <c r="H10" s="234"/>
    </row>
    <row r="11" spans="1:8">
      <c r="A11" s="221"/>
      <c r="B11" s="232" t="s">
        <v>392</v>
      </c>
      <c r="C11" s="233"/>
      <c r="D11" s="233"/>
      <c r="E11" s="233"/>
      <c r="F11" s="233"/>
      <c r="G11" s="233"/>
      <c r="H11" s="234"/>
    </row>
    <row r="12" spans="1:8">
      <c r="A12" s="221"/>
      <c r="B12" s="231" t="s">
        <v>320</v>
      </c>
      <c r="C12" s="231" t="s">
        <v>321</v>
      </c>
      <c r="D12" s="232" t="s">
        <v>9</v>
      </c>
      <c r="E12" s="233"/>
      <c r="F12" s="233"/>
      <c r="G12" s="233"/>
      <c r="H12" s="234"/>
    </row>
    <row r="13" spans="1:8">
      <c r="A13" s="221"/>
      <c r="B13" s="231"/>
      <c r="C13" s="231"/>
      <c r="D13" s="90" t="s">
        <v>322</v>
      </c>
      <c r="E13" s="90" t="s">
        <v>323</v>
      </c>
      <c r="F13" s="235" t="s">
        <v>324</v>
      </c>
      <c r="G13" s="236"/>
      <c r="H13" s="237"/>
    </row>
    <row r="14" spans="1:8">
      <c r="A14" s="221"/>
      <c r="B14" s="91">
        <v>3</v>
      </c>
      <c r="C14" s="91">
        <v>1</v>
      </c>
      <c r="D14" s="90"/>
      <c r="E14" s="90">
        <v>1</v>
      </c>
      <c r="F14" s="235">
        <v>0</v>
      </c>
      <c r="G14" s="236"/>
      <c r="H14" s="237"/>
    </row>
    <row r="15" spans="1:8" ht="21.6">
      <c r="A15" s="217" t="s">
        <v>325</v>
      </c>
      <c r="B15" s="91" t="s">
        <v>326</v>
      </c>
      <c r="C15" s="91" t="s">
        <v>327</v>
      </c>
      <c r="D15" s="90" t="s">
        <v>328</v>
      </c>
      <c r="E15" s="90" t="s">
        <v>213</v>
      </c>
      <c r="F15" s="225" t="s">
        <v>329</v>
      </c>
      <c r="G15" s="226"/>
      <c r="H15" s="227"/>
    </row>
    <row r="16" spans="1:8">
      <c r="A16" s="217"/>
      <c r="B16" s="92">
        <v>136.36000000000001</v>
      </c>
      <c r="C16" s="92"/>
      <c r="D16" s="92">
        <v>110</v>
      </c>
      <c r="E16" s="93">
        <v>0.80669999999999997</v>
      </c>
      <c r="F16" s="228">
        <v>44.28</v>
      </c>
      <c r="G16" s="229"/>
      <c r="H16" s="230"/>
    </row>
    <row r="17" spans="1:8">
      <c r="A17" s="217" t="s">
        <v>330</v>
      </c>
      <c r="B17" s="231" t="s">
        <v>331</v>
      </c>
      <c r="C17" s="231"/>
      <c r="D17" s="231"/>
      <c r="E17" s="225" t="s">
        <v>332</v>
      </c>
      <c r="F17" s="226"/>
      <c r="G17" s="226"/>
      <c r="H17" s="227"/>
    </row>
    <row r="18" spans="1:8" ht="21.6" customHeight="1">
      <c r="A18" s="217"/>
      <c r="B18" s="91" t="s">
        <v>333</v>
      </c>
      <c r="C18" s="231"/>
      <c r="D18" s="231"/>
      <c r="E18" s="91" t="s">
        <v>126</v>
      </c>
      <c r="F18" s="225">
        <v>15.67</v>
      </c>
      <c r="G18" s="226"/>
      <c r="H18" s="227"/>
    </row>
    <row r="19" spans="1:8" ht="21.6">
      <c r="A19" s="217"/>
      <c r="B19" s="91" t="s">
        <v>334</v>
      </c>
      <c r="C19" s="231"/>
      <c r="D19" s="231"/>
      <c r="E19" s="91" t="s">
        <v>127</v>
      </c>
      <c r="F19" s="228">
        <v>2.79</v>
      </c>
      <c r="G19" s="229"/>
      <c r="H19" s="230"/>
    </row>
    <row r="20" spans="1:8" ht="23.4" customHeight="1">
      <c r="A20" s="217"/>
      <c r="B20" s="91" t="s">
        <v>176</v>
      </c>
      <c r="C20" s="231"/>
      <c r="D20" s="231"/>
      <c r="E20" s="91" t="s">
        <v>335</v>
      </c>
      <c r="F20" s="225">
        <v>140</v>
      </c>
      <c r="G20" s="226"/>
      <c r="H20" s="227"/>
    </row>
    <row r="21" spans="1:8" ht="21.6">
      <c r="A21" s="217"/>
      <c r="B21" s="91" t="s">
        <v>336</v>
      </c>
      <c r="C21" s="231"/>
      <c r="D21" s="231"/>
      <c r="E21" s="91" t="s">
        <v>337</v>
      </c>
      <c r="F21" s="228">
        <f>SUM(F18:F20)</f>
        <v>158.46</v>
      </c>
      <c r="G21" s="229"/>
      <c r="H21" s="230"/>
    </row>
    <row r="22" spans="1:8">
      <c r="A22" s="218" t="s">
        <v>191</v>
      </c>
      <c r="B22" s="219"/>
      <c r="C22" s="219"/>
      <c r="D22" s="219"/>
      <c r="E22" s="219"/>
      <c r="F22" s="219"/>
      <c r="G22" s="219"/>
      <c r="H22" s="220"/>
    </row>
    <row r="23" spans="1:8">
      <c r="A23" s="94" t="s">
        <v>192</v>
      </c>
      <c r="B23" s="199" t="s">
        <v>193</v>
      </c>
      <c r="C23" s="199"/>
      <c r="D23" s="95" t="s">
        <v>194</v>
      </c>
      <c r="E23" s="222" t="s">
        <v>195</v>
      </c>
      <c r="F23" s="223"/>
      <c r="G23" s="223"/>
      <c r="H23" s="224"/>
    </row>
    <row r="24" spans="1:8" ht="21.6" customHeight="1">
      <c r="A24" s="221" t="s">
        <v>338</v>
      </c>
      <c r="B24" s="213" t="s">
        <v>339</v>
      </c>
      <c r="C24" s="213"/>
      <c r="D24" s="94" t="s">
        <v>340</v>
      </c>
      <c r="E24" s="210">
        <v>1</v>
      </c>
      <c r="F24" s="211"/>
      <c r="G24" s="211"/>
      <c r="H24" s="212"/>
    </row>
    <row r="25" spans="1:8" ht="21.6" customHeight="1">
      <c r="A25" s="221"/>
      <c r="B25" s="213"/>
      <c r="C25" s="213"/>
      <c r="D25" s="94" t="s">
        <v>341</v>
      </c>
      <c r="E25" s="210">
        <v>1</v>
      </c>
      <c r="F25" s="211"/>
      <c r="G25" s="211"/>
      <c r="H25" s="212"/>
    </row>
    <row r="26" spans="1:8" ht="21.6" customHeight="1">
      <c r="A26" s="221"/>
      <c r="B26" s="213"/>
      <c r="C26" s="213"/>
      <c r="D26" s="94" t="s">
        <v>342</v>
      </c>
      <c r="E26" s="210" t="s">
        <v>343</v>
      </c>
      <c r="F26" s="211"/>
      <c r="G26" s="211"/>
      <c r="H26" s="212"/>
    </row>
    <row r="27" spans="1:8" ht="21.6" customHeight="1">
      <c r="A27" s="221"/>
      <c r="B27" s="213"/>
      <c r="C27" s="213"/>
      <c r="D27" s="94" t="s">
        <v>344</v>
      </c>
      <c r="E27" s="210" t="s">
        <v>207</v>
      </c>
      <c r="F27" s="211"/>
      <c r="G27" s="211"/>
      <c r="H27" s="212"/>
    </row>
    <row r="28" spans="1:8" ht="21.6" customHeight="1">
      <c r="A28" s="221"/>
      <c r="B28" s="213" t="s">
        <v>215</v>
      </c>
      <c r="C28" s="213"/>
      <c r="D28" s="94" t="s">
        <v>345</v>
      </c>
      <c r="E28" s="210" t="s">
        <v>217</v>
      </c>
      <c r="F28" s="211"/>
      <c r="G28" s="211"/>
      <c r="H28" s="212"/>
    </row>
    <row r="29" spans="1:8" ht="21.6" customHeight="1">
      <c r="A29" s="221"/>
      <c r="B29" s="213"/>
      <c r="C29" s="213"/>
      <c r="D29" s="94" t="s">
        <v>346</v>
      </c>
      <c r="E29" s="210" t="s">
        <v>223</v>
      </c>
      <c r="F29" s="211"/>
      <c r="G29" s="211"/>
      <c r="H29" s="212"/>
    </row>
    <row r="30" spans="1:8" ht="21.6" customHeight="1">
      <c r="A30" s="221"/>
      <c r="B30" s="213"/>
      <c r="C30" s="213"/>
      <c r="D30" s="94" t="s">
        <v>347</v>
      </c>
      <c r="E30" s="210" t="s">
        <v>223</v>
      </c>
      <c r="F30" s="211"/>
      <c r="G30" s="211"/>
      <c r="H30" s="212"/>
    </row>
    <row r="31" spans="1:8" ht="21.6" customHeight="1">
      <c r="A31" s="221"/>
      <c r="B31" s="213" t="s">
        <v>348</v>
      </c>
      <c r="C31" s="213"/>
      <c r="D31" s="94" t="s">
        <v>349</v>
      </c>
      <c r="E31" s="210" t="s">
        <v>223</v>
      </c>
      <c r="F31" s="211"/>
      <c r="G31" s="211"/>
      <c r="H31" s="212"/>
    </row>
    <row r="32" spans="1:8" ht="21.6" customHeight="1">
      <c r="A32" s="221"/>
      <c r="B32" s="213"/>
      <c r="C32" s="213"/>
      <c r="D32" s="94" t="s">
        <v>350</v>
      </c>
      <c r="E32" s="210" t="s">
        <v>217</v>
      </c>
      <c r="F32" s="211"/>
      <c r="G32" s="211"/>
      <c r="H32" s="212"/>
    </row>
    <row r="33" spans="1:8" ht="21.6" customHeight="1">
      <c r="A33" s="221"/>
      <c r="B33" s="213" t="s">
        <v>351</v>
      </c>
      <c r="C33" s="213"/>
      <c r="D33" s="94" t="s">
        <v>352</v>
      </c>
      <c r="E33" s="210" t="s">
        <v>203</v>
      </c>
      <c r="F33" s="211"/>
      <c r="G33" s="211"/>
      <c r="H33" s="212"/>
    </row>
    <row r="34" spans="1:8" ht="31.2" customHeight="1">
      <c r="A34" s="221"/>
      <c r="B34" s="213" t="s">
        <v>353</v>
      </c>
      <c r="C34" s="213"/>
      <c r="D34" s="94" t="s">
        <v>354</v>
      </c>
      <c r="E34" s="210" t="s">
        <v>217</v>
      </c>
      <c r="F34" s="211"/>
      <c r="G34" s="211"/>
      <c r="H34" s="212"/>
    </row>
    <row r="35" spans="1:8" ht="21" customHeight="1">
      <c r="A35" s="217" t="s">
        <v>355</v>
      </c>
      <c r="B35" s="213" t="s">
        <v>356</v>
      </c>
      <c r="C35" s="213"/>
      <c r="D35" s="94" t="s">
        <v>357</v>
      </c>
      <c r="E35" s="210" t="s">
        <v>358</v>
      </c>
      <c r="F35" s="211"/>
      <c r="G35" s="211"/>
      <c r="H35" s="212"/>
    </row>
    <row r="36" spans="1:8" ht="21" customHeight="1">
      <c r="A36" s="217"/>
      <c r="B36" s="213"/>
      <c r="C36" s="213"/>
      <c r="D36" s="94" t="s">
        <v>359</v>
      </c>
      <c r="E36" s="210" t="s">
        <v>360</v>
      </c>
      <c r="F36" s="211"/>
      <c r="G36" s="211"/>
      <c r="H36" s="212"/>
    </row>
    <row r="37" spans="1:8" ht="21" customHeight="1">
      <c r="A37" s="217"/>
      <c r="B37" s="213"/>
      <c r="C37" s="213"/>
      <c r="D37" s="94" t="s">
        <v>361</v>
      </c>
      <c r="E37" s="210" t="s">
        <v>362</v>
      </c>
      <c r="F37" s="211"/>
      <c r="G37" s="211"/>
      <c r="H37" s="212"/>
    </row>
    <row r="38" spans="1:8" ht="21" customHeight="1">
      <c r="A38" s="217"/>
      <c r="B38" s="213"/>
      <c r="C38" s="213"/>
      <c r="D38" s="94" t="s">
        <v>363</v>
      </c>
      <c r="E38" s="210" t="s">
        <v>364</v>
      </c>
      <c r="F38" s="211"/>
      <c r="G38" s="211"/>
      <c r="H38" s="212"/>
    </row>
    <row r="39" spans="1:8" ht="21" customHeight="1">
      <c r="A39" s="217"/>
      <c r="B39" s="213"/>
      <c r="C39" s="213"/>
      <c r="D39" s="94" t="s">
        <v>365</v>
      </c>
      <c r="E39" s="210" t="s">
        <v>364</v>
      </c>
      <c r="F39" s="211"/>
      <c r="G39" s="211"/>
      <c r="H39" s="212"/>
    </row>
    <row r="40" spans="1:8" ht="21" customHeight="1">
      <c r="A40" s="217"/>
      <c r="B40" s="213" t="s">
        <v>366</v>
      </c>
      <c r="C40" s="213"/>
      <c r="D40" s="94" t="s">
        <v>367</v>
      </c>
      <c r="E40" s="210" t="s">
        <v>368</v>
      </c>
      <c r="F40" s="211"/>
      <c r="G40" s="211"/>
      <c r="H40" s="212"/>
    </row>
    <row r="41" spans="1:8" ht="21" customHeight="1">
      <c r="A41" s="217"/>
      <c r="B41" s="213"/>
      <c r="C41" s="213"/>
      <c r="D41" s="94" t="s">
        <v>369</v>
      </c>
      <c r="E41" s="210" t="s">
        <v>370</v>
      </c>
      <c r="F41" s="211"/>
      <c r="G41" s="211"/>
      <c r="H41" s="212"/>
    </row>
    <row r="42" spans="1:8" ht="21" customHeight="1">
      <c r="A42" s="217"/>
      <c r="B42" s="213"/>
      <c r="C42" s="213"/>
      <c r="D42" s="94" t="s">
        <v>371</v>
      </c>
      <c r="E42" s="210" t="s">
        <v>370</v>
      </c>
      <c r="F42" s="211"/>
      <c r="G42" s="211"/>
      <c r="H42" s="212"/>
    </row>
    <row r="43" spans="1:8" ht="21" customHeight="1">
      <c r="A43" s="217"/>
      <c r="B43" s="213"/>
      <c r="C43" s="213"/>
      <c r="D43" s="94" t="s">
        <v>372</v>
      </c>
      <c r="E43" s="210" t="s">
        <v>373</v>
      </c>
      <c r="F43" s="211"/>
      <c r="G43" s="211"/>
      <c r="H43" s="212"/>
    </row>
    <row r="44" spans="1:8" ht="21" customHeight="1">
      <c r="A44" s="217"/>
      <c r="B44" s="213"/>
      <c r="C44" s="213"/>
      <c r="D44" s="94" t="s">
        <v>292</v>
      </c>
      <c r="E44" s="210" t="s">
        <v>374</v>
      </c>
      <c r="F44" s="211"/>
      <c r="G44" s="211"/>
      <c r="H44" s="212"/>
    </row>
    <row r="45" spans="1:8" ht="21" customHeight="1">
      <c r="A45" s="217" t="s">
        <v>375</v>
      </c>
      <c r="B45" s="213" t="s">
        <v>304</v>
      </c>
      <c r="C45" s="213"/>
      <c r="D45" s="94" t="s">
        <v>376</v>
      </c>
      <c r="E45" s="210" t="s">
        <v>217</v>
      </c>
      <c r="F45" s="211"/>
      <c r="G45" s="211"/>
      <c r="H45" s="212"/>
    </row>
    <row r="46" spans="1:8" ht="21" customHeight="1">
      <c r="A46" s="217"/>
      <c r="B46" s="213" t="s">
        <v>377</v>
      </c>
      <c r="C46" s="213"/>
      <c r="D46" s="94" t="s">
        <v>378</v>
      </c>
      <c r="E46" s="210" t="s">
        <v>217</v>
      </c>
      <c r="F46" s="211"/>
      <c r="G46" s="211"/>
      <c r="H46" s="212"/>
    </row>
    <row r="47" spans="1:8" ht="21" customHeight="1">
      <c r="A47" s="217"/>
      <c r="B47" s="213" t="s">
        <v>379</v>
      </c>
      <c r="C47" s="213"/>
      <c r="D47" s="94" t="s">
        <v>380</v>
      </c>
      <c r="E47" s="210" t="s">
        <v>381</v>
      </c>
      <c r="F47" s="211"/>
      <c r="G47" s="211"/>
      <c r="H47" s="212"/>
    </row>
    <row r="48" spans="1:8" ht="21" customHeight="1">
      <c r="A48" s="217"/>
      <c r="B48" s="213" t="s">
        <v>382</v>
      </c>
      <c r="C48" s="213"/>
      <c r="D48" s="94" t="s">
        <v>383</v>
      </c>
      <c r="E48" s="210" t="s">
        <v>381</v>
      </c>
      <c r="F48" s="211"/>
      <c r="G48" s="211"/>
      <c r="H48" s="212"/>
    </row>
    <row r="49" spans="1:8" ht="21" customHeight="1">
      <c r="A49" s="217"/>
      <c r="B49" s="213" t="s">
        <v>302</v>
      </c>
      <c r="C49" s="213"/>
      <c r="D49" s="94" t="s">
        <v>384</v>
      </c>
      <c r="E49" s="210" t="s">
        <v>203</v>
      </c>
      <c r="F49" s="211"/>
      <c r="G49" s="211"/>
      <c r="H49" s="212"/>
    </row>
    <row r="50" spans="1:8" ht="30" customHeight="1">
      <c r="A50" s="88" t="s">
        <v>307</v>
      </c>
      <c r="B50" s="214" t="s">
        <v>389</v>
      </c>
      <c r="C50" s="215"/>
      <c r="D50" s="215"/>
      <c r="E50" s="215"/>
      <c r="F50" s="215"/>
      <c r="G50" s="215"/>
      <c r="H50" s="216"/>
    </row>
  </sheetData>
  <mergeCells count="79">
    <mergeCell ref="A5:A7"/>
    <mergeCell ref="B5:H5"/>
    <mergeCell ref="B6:H6"/>
    <mergeCell ref="B7:H7"/>
    <mergeCell ref="A1:G1"/>
    <mergeCell ref="A2:G2"/>
    <mergeCell ref="B3:H3"/>
    <mergeCell ref="B4:D4"/>
    <mergeCell ref="F4:H4"/>
    <mergeCell ref="A8:A14"/>
    <mergeCell ref="B8:H8"/>
    <mergeCell ref="B9:H9"/>
    <mergeCell ref="B10:H10"/>
    <mergeCell ref="B11:H11"/>
    <mergeCell ref="B12:B13"/>
    <mergeCell ref="C12:C13"/>
    <mergeCell ref="D12:H12"/>
    <mergeCell ref="F13:H13"/>
    <mergeCell ref="F14:H14"/>
    <mergeCell ref="A15:A16"/>
    <mergeCell ref="F15:H15"/>
    <mergeCell ref="F16:H16"/>
    <mergeCell ref="A17:A21"/>
    <mergeCell ref="B17:D17"/>
    <mergeCell ref="E17:H17"/>
    <mergeCell ref="C18:D18"/>
    <mergeCell ref="F18:H18"/>
    <mergeCell ref="C19:D19"/>
    <mergeCell ref="F19:H19"/>
    <mergeCell ref="C20:D20"/>
    <mergeCell ref="F20:H20"/>
    <mergeCell ref="C21:D21"/>
    <mergeCell ref="F21:H21"/>
    <mergeCell ref="A22:H22"/>
    <mergeCell ref="A24:A34"/>
    <mergeCell ref="B24:C27"/>
    <mergeCell ref="E24:H24"/>
    <mergeCell ref="E25:H25"/>
    <mergeCell ref="E26:H26"/>
    <mergeCell ref="E27:H27"/>
    <mergeCell ref="B28:C30"/>
    <mergeCell ref="E28:H28"/>
    <mergeCell ref="E29:H29"/>
    <mergeCell ref="E30:H30"/>
    <mergeCell ref="B23:C23"/>
    <mergeCell ref="E23:H23"/>
    <mergeCell ref="B40:C43"/>
    <mergeCell ref="E40:H40"/>
    <mergeCell ref="E41:H41"/>
    <mergeCell ref="B31:C32"/>
    <mergeCell ref="E31:H31"/>
    <mergeCell ref="E32:H32"/>
    <mergeCell ref="B33:C33"/>
    <mergeCell ref="E33:H33"/>
    <mergeCell ref="B34:C34"/>
    <mergeCell ref="E34:H34"/>
    <mergeCell ref="E42:H42"/>
    <mergeCell ref="E43:H43"/>
    <mergeCell ref="B50:H50"/>
    <mergeCell ref="B44:C44"/>
    <mergeCell ref="E44:H44"/>
    <mergeCell ref="A45:A49"/>
    <mergeCell ref="B45:C45"/>
    <mergeCell ref="E45:H45"/>
    <mergeCell ref="B46:C46"/>
    <mergeCell ref="E46:H46"/>
    <mergeCell ref="B47:C47"/>
    <mergeCell ref="A35:A44"/>
    <mergeCell ref="B35:C39"/>
    <mergeCell ref="E35:H35"/>
    <mergeCell ref="E36:H36"/>
    <mergeCell ref="E37:H37"/>
    <mergeCell ref="E38:H38"/>
    <mergeCell ref="E39:H39"/>
    <mergeCell ref="E47:H47"/>
    <mergeCell ref="B48:C48"/>
    <mergeCell ref="E48:H48"/>
    <mergeCell ref="B49:C49"/>
    <mergeCell ref="E49:H49"/>
  </mergeCells>
  <phoneticPr fontId="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
  <sheetViews>
    <sheetView zoomScaleSheetLayoutView="100" workbookViewId="0">
      <selection activeCell="A2" sqref="A2:M2"/>
    </sheetView>
  </sheetViews>
  <sheetFormatPr defaultColWidth="9.109375" defaultRowHeight="13.2"/>
  <cols>
    <col min="1" max="1" width="9" style="54" bestFit="1" customWidth="1"/>
    <col min="2" max="2" width="29.44140625" style="54" customWidth="1"/>
    <col min="3" max="4" width="11.88671875" style="55" customWidth="1"/>
    <col min="5" max="5" width="13.88671875" style="55" customWidth="1"/>
    <col min="6" max="6" width="10.33203125" style="54" customWidth="1"/>
    <col min="7" max="9" width="8.44140625" style="54" customWidth="1"/>
    <col min="10" max="10" width="5.33203125" style="54" customWidth="1"/>
    <col min="11" max="11" width="5" style="54" customWidth="1"/>
    <col min="12" max="12" width="5.6640625" style="54" customWidth="1"/>
    <col min="13" max="13" width="14.33203125" style="54" customWidth="1"/>
    <col min="14" max="16384" width="9.109375" style="54"/>
  </cols>
  <sheetData>
    <row r="1" spans="1:13" ht="21" customHeight="1">
      <c r="A1" s="146" t="s">
        <v>145</v>
      </c>
      <c r="B1" s="147" t="s">
        <v>63</v>
      </c>
      <c r="C1" s="148" t="s">
        <v>63</v>
      </c>
      <c r="D1" s="148" t="s">
        <v>63</v>
      </c>
      <c r="E1" s="148" t="s">
        <v>63</v>
      </c>
      <c r="F1" s="147" t="s">
        <v>63</v>
      </c>
      <c r="G1" s="147" t="s">
        <v>63</v>
      </c>
      <c r="H1" s="147" t="s">
        <v>63</v>
      </c>
      <c r="I1" s="147" t="s">
        <v>63</v>
      </c>
      <c r="J1" s="147" t="s">
        <v>63</v>
      </c>
      <c r="K1" s="147" t="s">
        <v>63</v>
      </c>
      <c r="L1" s="147" t="s">
        <v>63</v>
      </c>
      <c r="M1" s="147" t="s">
        <v>63</v>
      </c>
    </row>
    <row r="2" spans="1:13" ht="27" customHeight="1">
      <c r="A2" s="149" t="s">
        <v>146</v>
      </c>
      <c r="B2" s="149" t="s">
        <v>64</v>
      </c>
      <c r="C2" s="150" t="s">
        <v>64</v>
      </c>
      <c r="D2" s="150" t="s">
        <v>64</v>
      </c>
      <c r="E2" s="150" t="s">
        <v>64</v>
      </c>
      <c r="F2" s="149" t="s">
        <v>64</v>
      </c>
      <c r="G2" s="149" t="s">
        <v>64</v>
      </c>
      <c r="H2" s="149" t="s">
        <v>64</v>
      </c>
      <c r="I2" s="149" t="s">
        <v>64</v>
      </c>
      <c r="J2" s="149" t="s">
        <v>64</v>
      </c>
      <c r="K2" s="149" t="s">
        <v>64</v>
      </c>
      <c r="L2" s="149" t="s">
        <v>64</v>
      </c>
      <c r="M2" s="149" t="s">
        <v>64</v>
      </c>
    </row>
    <row r="3" spans="1:13" ht="24" customHeight="1">
      <c r="A3" s="151" t="s">
        <v>3</v>
      </c>
      <c r="B3" s="151" t="s">
        <v>3</v>
      </c>
      <c r="C3" s="152" t="s">
        <v>3</v>
      </c>
      <c r="D3" s="152" t="s">
        <v>3</v>
      </c>
      <c r="E3" s="152" t="s">
        <v>3</v>
      </c>
      <c r="F3" s="151" t="s">
        <v>3</v>
      </c>
      <c r="G3" s="151" t="s">
        <v>3</v>
      </c>
      <c r="H3" s="151" t="s">
        <v>3</v>
      </c>
      <c r="I3" s="151" t="s">
        <v>3</v>
      </c>
      <c r="J3" s="151" t="s">
        <v>3</v>
      </c>
      <c r="K3" s="151" t="s">
        <v>3</v>
      </c>
      <c r="L3" s="151" t="s">
        <v>3</v>
      </c>
      <c r="M3" s="151" t="s">
        <v>3</v>
      </c>
    </row>
    <row r="4" spans="1:13" s="65" customFormat="1" ht="34.950000000000003" customHeight="1">
      <c r="A4" s="155" t="s">
        <v>65</v>
      </c>
      <c r="B4" s="144" t="s">
        <v>66</v>
      </c>
      <c r="C4" s="157" t="s">
        <v>67</v>
      </c>
      <c r="D4" s="153" t="s">
        <v>68</v>
      </c>
      <c r="E4" s="153"/>
      <c r="F4" s="154"/>
      <c r="G4" s="144" t="s">
        <v>69</v>
      </c>
      <c r="H4" s="144" t="s">
        <v>70</v>
      </c>
      <c r="I4" s="144" t="s">
        <v>71</v>
      </c>
      <c r="J4" s="144" t="s">
        <v>72</v>
      </c>
      <c r="K4" s="144" t="s">
        <v>73</v>
      </c>
      <c r="L4" s="144" t="s">
        <v>74</v>
      </c>
      <c r="M4" s="144" t="s">
        <v>75</v>
      </c>
    </row>
    <row r="5" spans="1:13" s="65" customFormat="1" ht="34.950000000000003" customHeight="1">
      <c r="A5" s="156"/>
      <c r="B5" s="145"/>
      <c r="C5" s="158"/>
      <c r="D5" s="66" t="s">
        <v>76</v>
      </c>
      <c r="E5" s="66" t="s">
        <v>77</v>
      </c>
      <c r="F5" s="57" t="s">
        <v>78</v>
      </c>
      <c r="G5" s="145"/>
      <c r="H5" s="145"/>
      <c r="I5" s="145"/>
      <c r="J5" s="145"/>
      <c r="K5" s="145"/>
      <c r="L5" s="145"/>
      <c r="M5" s="145"/>
    </row>
    <row r="6" spans="1:13" s="65" customFormat="1" ht="34.950000000000003" customHeight="1">
      <c r="A6" s="56">
        <v>103009</v>
      </c>
      <c r="B6" s="83" t="s">
        <v>148</v>
      </c>
      <c r="C6" s="67">
        <v>1584601</v>
      </c>
      <c r="D6" s="67">
        <v>1584601</v>
      </c>
      <c r="E6" s="67">
        <v>1584601</v>
      </c>
      <c r="F6" s="68" t="s">
        <v>2</v>
      </c>
      <c r="G6" s="68" t="s">
        <v>2</v>
      </c>
      <c r="H6" s="68" t="s">
        <v>2</v>
      </c>
      <c r="I6" s="68" t="s">
        <v>2</v>
      </c>
      <c r="J6" s="68" t="s">
        <v>2</v>
      </c>
      <c r="K6" s="68" t="s">
        <v>2</v>
      </c>
      <c r="L6" s="68" t="s">
        <v>2</v>
      </c>
      <c r="M6" s="68" t="s">
        <v>2</v>
      </c>
    </row>
  </sheetData>
  <mergeCells count="14">
    <mergeCell ref="J4:J5"/>
    <mergeCell ref="K4:K5"/>
    <mergeCell ref="L4:L5"/>
    <mergeCell ref="M4:M5"/>
    <mergeCell ref="A1:M1"/>
    <mergeCell ref="A2:M2"/>
    <mergeCell ref="A3:M3"/>
    <mergeCell ref="D4:F4"/>
    <mergeCell ref="A4:A5"/>
    <mergeCell ref="B4:B5"/>
    <mergeCell ref="C4:C5"/>
    <mergeCell ref="G4:G5"/>
    <mergeCell ref="H4:H5"/>
    <mergeCell ref="I4:I5"/>
  </mergeCells>
  <phoneticPr fontId="21" type="noConversion"/>
  <pageMargins left="0.75" right="0.75" top="1" bottom="1" header="0.51" footer="0.51"/>
  <pageSetup paperSize="9" orientation="landscape" horizontalDpi="0" verticalDpi="0"/>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6"/>
  <sheetViews>
    <sheetView zoomScaleSheetLayoutView="100" workbookViewId="0">
      <selection activeCell="H7" sqref="H7:L7"/>
    </sheetView>
  </sheetViews>
  <sheetFormatPr defaultColWidth="9.109375" defaultRowHeight="13.2"/>
  <cols>
    <col min="1" max="1" width="5" style="54" bestFit="1" customWidth="1"/>
    <col min="2" max="2" width="3.88671875" style="54" customWidth="1"/>
    <col min="3" max="3" width="5.109375" style="54" customWidth="1"/>
    <col min="4" max="4" width="8.33203125" style="54" customWidth="1"/>
    <col min="5" max="5" width="32" style="54" customWidth="1"/>
    <col min="6" max="6" width="13.5546875" style="55" customWidth="1"/>
    <col min="7" max="7" width="13.6640625" style="54" customWidth="1"/>
    <col min="8" max="8" width="14.44140625" style="54" customWidth="1"/>
    <col min="9" max="9" width="10" style="54" customWidth="1"/>
    <col min="10" max="10" width="11.5546875" style="54" customWidth="1"/>
    <col min="11" max="11" width="5.44140625" style="54" customWidth="1"/>
    <col min="12" max="12" width="12.88671875" style="54" customWidth="1"/>
    <col min="13" max="13" width="9.33203125" style="54" customWidth="1"/>
    <col min="14" max="16384" width="9.109375" style="54"/>
  </cols>
  <sheetData>
    <row r="1" spans="1:13" ht="18.600000000000001" customHeight="1">
      <c r="A1" s="160" t="s">
        <v>79</v>
      </c>
      <c r="B1" s="147" t="s">
        <v>80</v>
      </c>
      <c r="C1" s="147" t="s">
        <v>80</v>
      </c>
      <c r="D1" s="147" t="s">
        <v>80</v>
      </c>
      <c r="E1" s="147" t="s">
        <v>80</v>
      </c>
      <c r="F1" s="148" t="s">
        <v>80</v>
      </c>
      <c r="G1" s="147" t="s">
        <v>80</v>
      </c>
      <c r="H1" s="147" t="s">
        <v>80</v>
      </c>
      <c r="I1" s="147" t="s">
        <v>80</v>
      </c>
      <c r="J1" s="147" t="s">
        <v>80</v>
      </c>
      <c r="K1" s="147" t="s">
        <v>80</v>
      </c>
      <c r="L1" s="147" t="s">
        <v>80</v>
      </c>
      <c r="M1" s="147" t="s">
        <v>80</v>
      </c>
    </row>
    <row r="2" spans="1:13" ht="18.600000000000001" customHeight="1">
      <c r="A2" s="161" t="s">
        <v>81</v>
      </c>
      <c r="B2" s="161" t="s">
        <v>81</v>
      </c>
      <c r="C2" s="161" t="s">
        <v>81</v>
      </c>
      <c r="D2" s="161" t="s">
        <v>81</v>
      </c>
      <c r="E2" s="161" t="s">
        <v>81</v>
      </c>
      <c r="F2" s="162" t="s">
        <v>81</v>
      </c>
      <c r="G2" s="161" t="s">
        <v>81</v>
      </c>
      <c r="H2" s="161" t="s">
        <v>81</v>
      </c>
      <c r="I2" s="161" t="s">
        <v>81</v>
      </c>
      <c r="J2" s="161" t="s">
        <v>81</v>
      </c>
      <c r="K2" s="161" t="s">
        <v>81</v>
      </c>
      <c r="L2" s="161" t="s">
        <v>81</v>
      </c>
      <c r="M2" s="161" t="s">
        <v>81</v>
      </c>
    </row>
    <row r="3" spans="1:13" ht="18.600000000000001" customHeight="1">
      <c r="A3" s="163" t="s">
        <v>3</v>
      </c>
      <c r="B3" s="163" t="s">
        <v>3</v>
      </c>
      <c r="C3" s="163" t="s">
        <v>3</v>
      </c>
      <c r="D3" s="163" t="s">
        <v>3</v>
      </c>
      <c r="E3" s="163" t="s">
        <v>3</v>
      </c>
      <c r="F3" s="164" t="s">
        <v>3</v>
      </c>
      <c r="G3" s="163" t="s">
        <v>3</v>
      </c>
      <c r="H3" s="163" t="s">
        <v>3</v>
      </c>
      <c r="I3" s="163" t="s">
        <v>3</v>
      </c>
      <c r="J3" s="163" t="s">
        <v>3</v>
      </c>
      <c r="K3" s="163" t="s">
        <v>3</v>
      </c>
      <c r="L3" s="163" t="s">
        <v>3</v>
      </c>
      <c r="M3" s="163" t="s">
        <v>3</v>
      </c>
    </row>
    <row r="4" spans="1:13" ht="30.75" customHeight="1">
      <c r="A4" s="165" t="s">
        <v>82</v>
      </c>
      <c r="B4" s="166"/>
      <c r="C4" s="154"/>
      <c r="D4" s="144" t="s">
        <v>65</v>
      </c>
      <c r="E4" s="144" t="s">
        <v>83</v>
      </c>
      <c r="F4" s="167" t="s">
        <v>67</v>
      </c>
      <c r="G4" s="165" t="s">
        <v>84</v>
      </c>
      <c r="H4" s="166"/>
      <c r="I4" s="166"/>
      <c r="J4" s="166"/>
      <c r="K4" s="154"/>
      <c r="L4" s="144" t="s">
        <v>85</v>
      </c>
      <c r="M4" s="144" t="s">
        <v>86</v>
      </c>
    </row>
    <row r="5" spans="1:13" ht="30.75" customHeight="1">
      <c r="A5" s="170" t="s">
        <v>87</v>
      </c>
      <c r="B5" s="159" t="s">
        <v>88</v>
      </c>
      <c r="C5" s="159" t="s">
        <v>89</v>
      </c>
      <c r="D5" s="159"/>
      <c r="E5" s="159"/>
      <c r="F5" s="168"/>
      <c r="G5" s="170" t="s">
        <v>90</v>
      </c>
      <c r="H5" s="159" t="s">
        <v>91</v>
      </c>
      <c r="I5" s="159" t="s">
        <v>92</v>
      </c>
      <c r="J5" s="159" t="s">
        <v>93</v>
      </c>
      <c r="K5" s="159" t="s">
        <v>86</v>
      </c>
      <c r="L5" s="159"/>
      <c r="M5" s="159"/>
    </row>
    <row r="6" spans="1:13" ht="30.75" customHeight="1">
      <c r="A6" s="156"/>
      <c r="B6" s="145"/>
      <c r="C6" s="145"/>
      <c r="D6" s="145"/>
      <c r="E6" s="145"/>
      <c r="F6" s="169"/>
      <c r="G6" s="156"/>
      <c r="H6" s="145"/>
      <c r="I6" s="145"/>
      <c r="J6" s="159"/>
      <c r="K6" s="145"/>
      <c r="L6" s="145"/>
      <c r="M6" s="145"/>
    </row>
    <row r="7" spans="1:13" s="52" customFormat="1" ht="30.75" customHeight="1">
      <c r="A7" s="56" t="s">
        <v>2</v>
      </c>
      <c r="B7" s="57" t="s">
        <v>2</v>
      </c>
      <c r="C7" s="57" t="s">
        <v>2</v>
      </c>
      <c r="D7" s="57">
        <v>103009</v>
      </c>
      <c r="E7" s="82" t="s">
        <v>148</v>
      </c>
      <c r="F7" s="58">
        <f>G7+L7</f>
        <v>1584601.26</v>
      </c>
      <c r="G7" s="58">
        <f>H7+I7+J7</f>
        <v>184601.26</v>
      </c>
      <c r="H7" s="58">
        <v>156701.26</v>
      </c>
      <c r="I7" s="86"/>
      <c r="J7" s="61">
        <v>27900</v>
      </c>
      <c r="K7" s="59"/>
      <c r="L7" s="61">
        <v>1400000</v>
      </c>
      <c r="M7" s="57" t="s">
        <v>2</v>
      </c>
    </row>
    <row r="8" spans="1:13" s="52" customFormat="1" ht="30.75" customHeight="1">
      <c r="A8" s="56" t="s">
        <v>94</v>
      </c>
      <c r="B8" s="57" t="s">
        <v>95</v>
      </c>
      <c r="C8" s="57" t="s">
        <v>96</v>
      </c>
      <c r="D8" s="57" t="s">
        <v>2</v>
      </c>
      <c r="E8" s="78" t="s">
        <v>143</v>
      </c>
      <c r="F8" s="58">
        <f t="shared" ref="F8:F13" si="0">G8</f>
        <v>144011.5</v>
      </c>
      <c r="G8" s="58">
        <f>H8+I8+J8</f>
        <v>144011.5</v>
      </c>
      <c r="H8" s="58">
        <v>116111.5</v>
      </c>
      <c r="I8" s="87"/>
      <c r="J8" s="61">
        <v>27900</v>
      </c>
      <c r="K8" s="60" t="s">
        <v>2</v>
      </c>
      <c r="L8" s="61">
        <v>14000000</v>
      </c>
      <c r="M8" s="60" t="s">
        <v>2</v>
      </c>
    </row>
    <row r="9" spans="1:13" s="52" customFormat="1" ht="30.75" customHeight="1">
      <c r="A9" s="62">
        <v>208</v>
      </c>
      <c r="B9" s="63" t="s">
        <v>98</v>
      </c>
      <c r="C9" s="47">
        <v>5</v>
      </c>
      <c r="D9" s="64" t="s">
        <v>2</v>
      </c>
      <c r="E9" s="31" t="s">
        <v>99</v>
      </c>
      <c r="F9" s="58">
        <f t="shared" si="0"/>
        <v>18222.91</v>
      </c>
      <c r="G9" s="58">
        <f>H9</f>
        <v>18222.91</v>
      </c>
      <c r="H9" s="58">
        <v>18222.91</v>
      </c>
      <c r="I9" s="61"/>
      <c r="J9" s="47" t="s">
        <v>2</v>
      </c>
      <c r="K9" s="47" t="s">
        <v>2</v>
      </c>
      <c r="L9" s="47" t="s">
        <v>2</v>
      </c>
      <c r="M9" s="47" t="s">
        <v>2</v>
      </c>
    </row>
    <row r="10" spans="1:13" s="53" customFormat="1" ht="30.75" customHeight="1">
      <c r="A10" s="47">
        <v>208</v>
      </c>
      <c r="B10" s="63" t="s">
        <v>100</v>
      </c>
      <c r="C10" s="63" t="s">
        <v>96</v>
      </c>
      <c r="D10" s="64"/>
      <c r="E10" s="31" t="s">
        <v>101</v>
      </c>
      <c r="F10" s="58">
        <f t="shared" si="0"/>
        <v>206.15</v>
      </c>
      <c r="G10" s="58">
        <f>H10+I10+J10</f>
        <v>206.15</v>
      </c>
      <c r="H10" s="58">
        <v>206.15</v>
      </c>
      <c r="I10" s="61"/>
      <c r="J10" s="47"/>
      <c r="K10" s="47"/>
      <c r="L10" s="47"/>
      <c r="M10" s="47"/>
    </row>
    <row r="11" spans="1:13" s="53" customFormat="1" ht="30.75" customHeight="1">
      <c r="A11" s="47">
        <v>210</v>
      </c>
      <c r="B11" s="63" t="s">
        <v>95</v>
      </c>
      <c r="C11" s="63" t="s">
        <v>96</v>
      </c>
      <c r="D11" s="64"/>
      <c r="E11" s="31" t="s">
        <v>102</v>
      </c>
      <c r="F11" s="58">
        <f t="shared" si="0"/>
        <v>6699.6</v>
      </c>
      <c r="G11" s="58">
        <f>H11+I11+J11</f>
        <v>6699.6</v>
      </c>
      <c r="H11" s="58">
        <v>6699.6</v>
      </c>
      <c r="I11" s="61"/>
      <c r="J11" s="47"/>
      <c r="K11" s="47"/>
      <c r="L11" s="47"/>
      <c r="M11" s="47"/>
    </row>
    <row r="12" spans="1:13" s="53" customFormat="1" ht="30.75" customHeight="1">
      <c r="A12" s="47">
        <v>210</v>
      </c>
      <c r="B12" s="63" t="s">
        <v>95</v>
      </c>
      <c r="C12" s="63" t="s">
        <v>103</v>
      </c>
      <c r="D12" s="64"/>
      <c r="E12" s="31" t="s">
        <v>104</v>
      </c>
      <c r="F12" s="58">
        <f t="shared" si="0"/>
        <v>3092.22</v>
      </c>
      <c r="G12" s="58">
        <f>H12+I12+J12</f>
        <v>3092.22</v>
      </c>
      <c r="H12" s="58">
        <v>3092.22</v>
      </c>
      <c r="I12" s="61"/>
      <c r="J12" s="47"/>
      <c r="K12" s="47"/>
      <c r="L12" s="47"/>
      <c r="M12" s="47"/>
    </row>
    <row r="13" spans="1:13" s="53" customFormat="1" ht="30.75" customHeight="1">
      <c r="A13" s="47">
        <v>221</v>
      </c>
      <c r="B13" s="63" t="s">
        <v>97</v>
      </c>
      <c r="C13" s="63" t="s">
        <v>96</v>
      </c>
      <c r="D13" s="64"/>
      <c r="E13" s="31" t="s">
        <v>105</v>
      </c>
      <c r="F13" s="58">
        <f t="shared" si="0"/>
        <v>12368.88</v>
      </c>
      <c r="G13" s="58">
        <f>H13+I13+J13</f>
        <v>12368.88</v>
      </c>
      <c r="H13" s="58">
        <v>12368.88</v>
      </c>
      <c r="I13" s="61"/>
      <c r="J13" s="47"/>
      <c r="K13" s="47"/>
      <c r="L13" s="47"/>
      <c r="M13" s="47"/>
    </row>
    <row r="14" spans="1:13">
      <c r="H14" s="125"/>
    </row>
    <row r="16" spans="1:13">
      <c r="H16" s="125"/>
    </row>
  </sheetData>
  <mergeCells count="18">
    <mergeCell ref="K5:K6"/>
    <mergeCell ref="A5:A6"/>
    <mergeCell ref="B5:B6"/>
    <mergeCell ref="C5:C6"/>
    <mergeCell ref="D4:D6"/>
    <mergeCell ref="E4:E6"/>
    <mergeCell ref="A1:M1"/>
    <mergeCell ref="A2:M2"/>
    <mergeCell ref="A3:M3"/>
    <mergeCell ref="A4:C4"/>
    <mergeCell ref="G4:K4"/>
    <mergeCell ref="L4:L6"/>
    <mergeCell ref="M4:M6"/>
    <mergeCell ref="F4:F6"/>
    <mergeCell ref="G5:G6"/>
    <mergeCell ref="H5:H6"/>
    <mergeCell ref="I5:I6"/>
    <mergeCell ref="J5:J6"/>
  </mergeCells>
  <phoneticPr fontId="21" type="noConversion"/>
  <pageMargins left="0.35416666666666669" right="0.19652777777777777" top="0.51180555555555551" bottom="1" header="0.51" footer="0.51"/>
  <pageSetup paperSize="9" orientation="landscape" horizontalDpi="0" verticalDpi="0"/>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zoomScaleSheetLayoutView="100" workbookViewId="0">
      <selection activeCell="C6" sqref="C6"/>
    </sheetView>
  </sheetViews>
  <sheetFormatPr defaultColWidth="9.109375" defaultRowHeight="13.2"/>
  <cols>
    <col min="1" max="1" width="12.109375" customWidth="1"/>
    <col min="2" max="2" width="23.33203125" customWidth="1"/>
    <col min="3" max="3" width="16.44140625" customWidth="1"/>
    <col min="4" max="4" width="18.88671875" customWidth="1"/>
    <col min="5" max="6" width="16.33203125" customWidth="1"/>
    <col min="8" max="8" width="12.88671875" customWidth="1"/>
    <col min="9" max="9" width="13.6640625" customWidth="1"/>
  </cols>
  <sheetData>
    <row r="1" spans="1:10" ht="13.95" customHeight="1">
      <c r="A1" s="171" t="s">
        <v>106</v>
      </c>
      <c r="B1" s="172"/>
      <c r="C1" s="172"/>
      <c r="D1" s="172"/>
      <c r="E1" s="172"/>
      <c r="F1" s="172"/>
      <c r="G1" s="172"/>
      <c r="H1" s="172"/>
      <c r="I1" s="172"/>
    </row>
    <row r="2" spans="1:10" ht="13.95" customHeight="1">
      <c r="A2" s="172"/>
      <c r="B2" s="172"/>
      <c r="C2" s="172"/>
      <c r="D2" s="172"/>
      <c r="E2" s="172"/>
      <c r="F2" s="172"/>
      <c r="G2" s="172"/>
      <c r="H2" s="172"/>
      <c r="I2" s="172"/>
    </row>
    <row r="3" spans="1:10" ht="20.399999999999999" customHeight="1">
      <c r="A3" s="109"/>
      <c r="B3" s="111"/>
      <c r="C3" s="116"/>
      <c r="D3" s="116"/>
      <c r="E3" s="116"/>
      <c r="F3" s="116"/>
      <c r="G3" s="110"/>
      <c r="H3" s="173" t="s">
        <v>3</v>
      </c>
      <c r="I3" s="173"/>
    </row>
    <row r="4" spans="1:10" ht="30" customHeight="1">
      <c r="A4" s="175" t="s">
        <v>107</v>
      </c>
      <c r="B4" s="174" t="s">
        <v>108</v>
      </c>
      <c r="C4" s="176" t="s">
        <v>67</v>
      </c>
      <c r="D4" s="174" t="s">
        <v>109</v>
      </c>
      <c r="E4" s="174"/>
      <c r="F4" s="174"/>
      <c r="G4" s="174" t="s">
        <v>110</v>
      </c>
      <c r="H4" s="174"/>
      <c r="I4" s="174"/>
    </row>
    <row r="5" spans="1:10" ht="30" customHeight="1">
      <c r="A5" s="175"/>
      <c r="B5" s="174"/>
      <c r="C5" s="176"/>
      <c r="D5" s="117" t="s">
        <v>90</v>
      </c>
      <c r="E5" s="117" t="s">
        <v>84</v>
      </c>
      <c r="F5" s="117" t="s">
        <v>85</v>
      </c>
      <c r="G5" s="112" t="s">
        <v>90</v>
      </c>
      <c r="H5" s="119" t="s">
        <v>84</v>
      </c>
      <c r="I5" s="119" t="s">
        <v>85</v>
      </c>
    </row>
    <row r="6" spans="1:10" ht="30" customHeight="1">
      <c r="A6" s="114"/>
      <c r="B6" s="112" t="s">
        <v>90</v>
      </c>
      <c r="C6" s="117">
        <f>C7+C11+C14+C17</f>
        <v>1584601.26</v>
      </c>
      <c r="D6" s="130">
        <v>1584601.26</v>
      </c>
      <c r="E6" s="130">
        <f>E7+E11+E14+E17</f>
        <v>184601.26</v>
      </c>
      <c r="F6" s="130" t="str">
        <f>F10</f>
        <v>14,000,000,00</v>
      </c>
      <c r="G6" s="120"/>
      <c r="H6" s="120"/>
      <c r="I6" s="120"/>
      <c r="J6" s="126"/>
    </row>
    <row r="7" spans="1:10" ht="30" customHeight="1">
      <c r="A7" s="121">
        <v>201</v>
      </c>
      <c r="B7" s="113" t="s">
        <v>396</v>
      </c>
      <c r="C7" s="117">
        <v>1544011.5</v>
      </c>
      <c r="D7" s="130">
        <v>1544012</v>
      </c>
      <c r="E7" s="130">
        <v>144011.5</v>
      </c>
      <c r="F7" s="130" t="str">
        <f>F8</f>
        <v>14,000,000,00</v>
      </c>
      <c r="G7" s="120"/>
      <c r="H7" s="120"/>
      <c r="I7" s="120"/>
    </row>
    <row r="8" spans="1:10" ht="30" customHeight="1">
      <c r="A8" s="133">
        <v>20103</v>
      </c>
      <c r="B8" s="129" t="s">
        <v>397</v>
      </c>
      <c r="C8" s="131">
        <v>1544011.5</v>
      </c>
      <c r="D8" s="131">
        <f>C8</f>
        <v>1544011.5</v>
      </c>
      <c r="E8" s="131">
        <f>E9</f>
        <v>144011.5</v>
      </c>
      <c r="F8" s="131" t="str">
        <f>F10</f>
        <v>14,000,000,00</v>
      </c>
      <c r="G8" s="128"/>
      <c r="H8" s="128"/>
      <c r="I8" s="128"/>
    </row>
    <row r="9" spans="1:10" ht="14.4">
      <c r="A9" s="122">
        <v>2010301</v>
      </c>
      <c r="B9" s="115" t="s">
        <v>398</v>
      </c>
      <c r="C9" s="131">
        <f>D9</f>
        <v>144011.5</v>
      </c>
      <c r="D9" s="131">
        <f>E9</f>
        <v>144011.5</v>
      </c>
      <c r="E9" s="131">
        <v>144011.5</v>
      </c>
      <c r="F9" s="131"/>
      <c r="G9" s="120"/>
      <c r="H9" s="120"/>
      <c r="I9" s="120"/>
    </row>
    <row r="10" spans="1:10" ht="14.4">
      <c r="A10" s="122">
        <v>2010302</v>
      </c>
      <c r="B10" s="127" t="s">
        <v>399</v>
      </c>
      <c r="C10" s="131" t="str">
        <f>F10</f>
        <v>14,000,000,00</v>
      </c>
      <c r="D10" s="131"/>
      <c r="E10" s="131"/>
      <c r="F10" s="131" t="s">
        <v>401</v>
      </c>
      <c r="G10" s="120"/>
      <c r="H10" s="120"/>
      <c r="I10" s="120"/>
    </row>
    <row r="11" spans="1:10" ht="14.4">
      <c r="A11" s="121">
        <v>208</v>
      </c>
      <c r="B11" s="113" t="s">
        <v>116</v>
      </c>
      <c r="C11" s="117">
        <f t="shared" ref="C11:D18" si="0">D11</f>
        <v>18429.060000000001</v>
      </c>
      <c r="D11" s="130">
        <f t="shared" si="0"/>
        <v>18429.060000000001</v>
      </c>
      <c r="E11" s="130">
        <f>E12+E13</f>
        <v>18429.060000000001</v>
      </c>
      <c r="F11" s="130"/>
      <c r="G11" s="120"/>
      <c r="H11" s="120"/>
      <c r="I11" s="120"/>
    </row>
    <row r="12" spans="1:10" ht="28.8">
      <c r="A12" s="122">
        <v>2080505</v>
      </c>
      <c r="B12" s="115" t="s">
        <v>99</v>
      </c>
      <c r="C12" s="131">
        <f t="shared" si="0"/>
        <v>18222.91</v>
      </c>
      <c r="D12" s="131">
        <f t="shared" si="0"/>
        <v>18222.91</v>
      </c>
      <c r="E12" s="131">
        <v>18222.91</v>
      </c>
      <c r="F12" s="131"/>
      <c r="G12" s="120"/>
      <c r="H12" s="120"/>
      <c r="I12" s="120"/>
    </row>
    <row r="13" spans="1:10" ht="14.4">
      <c r="A13" s="122">
        <v>2089901</v>
      </c>
      <c r="B13" s="115" t="s">
        <v>101</v>
      </c>
      <c r="C13" s="131">
        <f t="shared" si="0"/>
        <v>206.15</v>
      </c>
      <c r="D13" s="131">
        <f t="shared" si="0"/>
        <v>206.15</v>
      </c>
      <c r="E13" s="131">
        <v>206.15</v>
      </c>
      <c r="F13" s="131"/>
      <c r="G13" s="120"/>
      <c r="H13" s="120"/>
      <c r="I13" s="120"/>
    </row>
    <row r="14" spans="1:10" ht="14.4">
      <c r="A14" s="121">
        <v>210</v>
      </c>
      <c r="B14" s="113" t="s">
        <v>400</v>
      </c>
      <c r="C14" s="117">
        <f t="shared" si="0"/>
        <v>9791.82</v>
      </c>
      <c r="D14" s="130">
        <f t="shared" si="0"/>
        <v>9791.82</v>
      </c>
      <c r="E14" s="130">
        <f>E15+E16</f>
        <v>9791.82</v>
      </c>
      <c r="F14" s="130"/>
      <c r="G14" s="120"/>
      <c r="H14" s="120"/>
      <c r="I14" s="120"/>
    </row>
    <row r="15" spans="1:10" ht="14.4">
      <c r="A15" s="122">
        <v>2101101</v>
      </c>
      <c r="B15" s="115" t="s">
        <v>102</v>
      </c>
      <c r="C15" s="131">
        <f t="shared" si="0"/>
        <v>6699.6</v>
      </c>
      <c r="D15" s="131">
        <f t="shared" si="0"/>
        <v>6699.6</v>
      </c>
      <c r="E15" s="131">
        <v>6699.6</v>
      </c>
      <c r="F15" s="131"/>
      <c r="G15" s="120"/>
      <c r="H15" s="120"/>
      <c r="I15" s="120"/>
    </row>
    <row r="16" spans="1:10" ht="14.4">
      <c r="A16" s="122">
        <v>2101103</v>
      </c>
      <c r="B16" s="115" t="s">
        <v>104</v>
      </c>
      <c r="C16" s="131">
        <f t="shared" si="0"/>
        <v>3092.22</v>
      </c>
      <c r="D16" s="131">
        <f t="shared" si="0"/>
        <v>3092.22</v>
      </c>
      <c r="E16" s="131">
        <v>3092.22</v>
      </c>
      <c r="F16" s="131"/>
      <c r="G16" s="120"/>
      <c r="H16" s="120"/>
      <c r="I16" s="120"/>
    </row>
    <row r="17" spans="1:9" ht="14.4">
      <c r="A17" s="132">
        <v>221</v>
      </c>
      <c r="B17" s="113" t="s">
        <v>121</v>
      </c>
      <c r="C17" s="117">
        <f t="shared" si="0"/>
        <v>12368.88</v>
      </c>
      <c r="D17" s="130">
        <f t="shared" si="0"/>
        <v>12368.88</v>
      </c>
      <c r="E17" s="130">
        <f>E18</f>
        <v>12368.88</v>
      </c>
      <c r="F17" s="130"/>
      <c r="G17" s="120"/>
      <c r="H17" s="120"/>
      <c r="I17" s="120"/>
    </row>
    <row r="18" spans="1:9" ht="14.4">
      <c r="A18" s="123">
        <v>2210201</v>
      </c>
      <c r="B18" s="115" t="s">
        <v>105</v>
      </c>
      <c r="C18" s="118">
        <f t="shared" si="0"/>
        <v>12368.88</v>
      </c>
      <c r="D18" s="118">
        <f t="shared" si="0"/>
        <v>12368.88</v>
      </c>
      <c r="E18" s="118">
        <v>12368.88</v>
      </c>
      <c r="F18" s="118"/>
      <c r="G18" s="124"/>
      <c r="H18" s="124"/>
      <c r="I18" s="124"/>
    </row>
    <row r="22" spans="1:9">
      <c r="E22" s="126"/>
    </row>
  </sheetData>
  <mergeCells count="7">
    <mergeCell ref="A1:I2"/>
    <mergeCell ref="H3:I3"/>
    <mergeCell ref="D4:F4"/>
    <mergeCell ref="G4:I4"/>
    <mergeCell ref="A4:A5"/>
    <mergeCell ref="B4:B5"/>
    <mergeCell ref="C4:C5"/>
  </mergeCells>
  <phoneticPr fontId="21" type="noConversion"/>
  <pageMargins left="0.83000000000000007" right="0.47" top="1" bottom="1" header="0.51" footer="0.51"/>
  <pageSetup paperSize="9"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topLeftCell="A4" zoomScaleSheetLayoutView="100" workbookViewId="0">
      <selection sqref="A1:D1"/>
    </sheetView>
  </sheetViews>
  <sheetFormatPr defaultColWidth="9.109375" defaultRowHeight="13.2"/>
  <cols>
    <col min="1" max="1" width="46.44140625" customWidth="1"/>
    <col min="2" max="2" width="18.44140625" customWidth="1"/>
    <col min="3" max="3" width="34.88671875" customWidth="1"/>
    <col min="4" max="4" width="30.5546875" customWidth="1"/>
  </cols>
  <sheetData>
    <row r="1" spans="1:4" ht="39.9" customHeight="1">
      <c r="A1" s="177" t="s">
        <v>111</v>
      </c>
      <c r="B1" s="177"/>
      <c r="C1" s="177"/>
      <c r="D1" s="177"/>
    </row>
    <row r="2" spans="1:4" ht="24" customHeight="1">
      <c r="A2" s="81" t="s">
        <v>147</v>
      </c>
      <c r="B2" s="39"/>
      <c r="C2" s="39"/>
      <c r="D2" s="2" t="s">
        <v>112</v>
      </c>
    </row>
    <row r="3" spans="1:4" ht="33" customHeight="1">
      <c r="A3" s="178" t="s">
        <v>113</v>
      </c>
      <c r="B3" s="178" t="s">
        <v>67</v>
      </c>
      <c r="C3" s="179" t="s">
        <v>84</v>
      </c>
      <c r="D3" s="178" t="s">
        <v>85</v>
      </c>
    </row>
    <row r="4" spans="1:4" ht="12" customHeight="1">
      <c r="A4" s="178"/>
      <c r="B4" s="178"/>
      <c r="C4" s="179"/>
      <c r="D4" s="178"/>
    </row>
    <row r="5" spans="1:4" ht="30" customHeight="1">
      <c r="A5" s="40" t="s">
        <v>114</v>
      </c>
      <c r="B5" s="41">
        <v>1</v>
      </c>
      <c r="C5" s="40">
        <v>2</v>
      </c>
      <c r="D5" s="40">
        <v>3</v>
      </c>
    </row>
    <row r="6" spans="1:4" ht="30" customHeight="1">
      <c r="A6" s="42" t="s">
        <v>90</v>
      </c>
      <c r="B6" s="43">
        <f>B7</f>
        <v>158.46</v>
      </c>
      <c r="C6" s="43">
        <f>C7</f>
        <v>15.67</v>
      </c>
      <c r="D6" s="44"/>
    </row>
    <row r="7" spans="1:4" ht="30" customHeight="1">
      <c r="A7" s="45" t="s">
        <v>141</v>
      </c>
      <c r="B7" s="43">
        <f>B8+B11+B17+B18+B19+B10</f>
        <v>158.46</v>
      </c>
      <c r="C7" s="43">
        <v>15.67</v>
      </c>
      <c r="D7" s="44"/>
    </row>
    <row r="8" spans="1:4" ht="30" customHeight="1">
      <c r="A8" s="46" t="s">
        <v>115</v>
      </c>
      <c r="B8" s="43">
        <f>C8+D8</f>
        <v>151.61000000000001</v>
      </c>
      <c r="C8" s="43">
        <f>C9</f>
        <v>11.61</v>
      </c>
      <c r="D8" s="44">
        <v>140</v>
      </c>
    </row>
    <row r="9" spans="1:4" ht="30" customHeight="1">
      <c r="A9" s="47" t="s">
        <v>149</v>
      </c>
      <c r="B9" s="43">
        <f>C9+D9</f>
        <v>11.61</v>
      </c>
      <c r="C9" s="43">
        <v>11.61</v>
      </c>
      <c r="D9" s="44"/>
    </row>
    <row r="10" spans="1:4" ht="30" customHeight="1">
      <c r="A10" s="79" t="s">
        <v>142</v>
      </c>
      <c r="B10" s="43">
        <v>2.79</v>
      </c>
      <c r="C10" s="43">
        <v>2.79</v>
      </c>
      <c r="D10" s="44"/>
    </row>
    <row r="11" spans="1:4" ht="30" customHeight="1">
      <c r="A11" s="48" t="s">
        <v>116</v>
      </c>
      <c r="B11" s="43">
        <f>C11+D11</f>
        <v>1.84</v>
      </c>
      <c r="C11" s="49">
        <v>1.84</v>
      </c>
      <c r="D11" s="44"/>
    </row>
    <row r="12" spans="1:4" ht="30" customHeight="1">
      <c r="A12" s="48" t="s">
        <v>117</v>
      </c>
      <c r="B12" s="43">
        <f>C12+D12</f>
        <v>0</v>
      </c>
      <c r="C12" s="49">
        <v>0</v>
      </c>
      <c r="D12" s="44"/>
    </row>
    <row r="13" spans="1:4" ht="30" customHeight="1">
      <c r="A13" s="31" t="s">
        <v>99</v>
      </c>
      <c r="B13" s="43">
        <f>C13+D13</f>
        <v>1.82</v>
      </c>
      <c r="C13" s="49">
        <v>1.82</v>
      </c>
      <c r="D13" s="44"/>
    </row>
    <row r="14" spans="1:4" ht="30" customHeight="1">
      <c r="A14" s="48" t="s">
        <v>118</v>
      </c>
      <c r="B14" s="43">
        <f>C14</f>
        <v>0</v>
      </c>
      <c r="C14" s="49">
        <v>0</v>
      </c>
      <c r="D14" s="44"/>
    </row>
    <row r="15" spans="1:4" ht="30" customHeight="1">
      <c r="A15" s="48" t="s">
        <v>119</v>
      </c>
      <c r="B15" s="43">
        <f t="shared" ref="B15:B21" si="0">C15+D15</f>
        <v>0</v>
      </c>
      <c r="C15" s="49">
        <v>0</v>
      </c>
      <c r="D15" s="44"/>
    </row>
    <row r="16" spans="1:4" ht="30" customHeight="1">
      <c r="A16" s="48" t="s">
        <v>120</v>
      </c>
      <c r="B16" s="43">
        <f t="shared" si="0"/>
        <v>0.02</v>
      </c>
      <c r="C16" s="49">
        <v>0.02</v>
      </c>
      <c r="D16" s="44"/>
    </row>
    <row r="17" spans="1:4" ht="27.9" customHeight="1">
      <c r="A17" s="48" t="s">
        <v>102</v>
      </c>
      <c r="B17" s="43">
        <f t="shared" si="0"/>
        <v>0.67</v>
      </c>
      <c r="C17" s="49">
        <v>0.67</v>
      </c>
      <c r="D17" s="44"/>
    </row>
    <row r="18" spans="1:4" ht="24.9" customHeight="1">
      <c r="A18" s="48" t="s">
        <v>104</v>
      </c>
      <c r="B18" s="43">
        <f t="shared" si="0"/>
        <v>0.31</v>
      </c>
      <c r="C18" s="49">
        <v>0.31</v>
      </c>
      <c r="D18" s="44"/>
    </row>
    <row r="19" spans="1:4" ht="24" customHeight="1">
      <c r="A19" s="48" t="s">
        <v>121</v>
      </c>
      <c r="B19" s="43">
        <f t="shared" si="0"/>
        <v>1.24</v>
      </c>
      <c r="C19" s="49">
        <f>C20</f>
        <v>1.24</v>
      </c>
      <c r="D19" s="44"/>
    </row>
    <row r="20" spans="1:4" ht="30" customHeight="1">
      <c r="A20" s="48" t="s">
        <v>122</v>
      </c>
      <c r="B20" s="50">
        <f t="shared" si="0"/>
        <v>1.24</v>
      </c>
      <c r="C20" s="49">
        <f>C21</f>
        <v>1.24</v>
      </c>
      <c r="D20" s="44"/>
    </row>
    <row r="21" spans="1:4" ht="30" customHeight="1">
      <c r="A21" s="47" t="s">
        <v>105</v>
      </c>
      <c r="B21" s="43">
        <f t="shared" si="0"/>
        <v>1.24</v>
      </c>
      <c r="C21" s="49">
        <v>1.24</v>
      </c>
      <c r="D21" s="44"/>
    </row>
    <row r="22" spans="1:4" ht="15.6">
      <c r="A22" s="51"/>
      <c r="B22" s="51"/>
      <c r="C22" s="51"/>
      <c r="D22" s="51"/>
    </row>
  </sheetData>
  <mergeCells count="5">
    <mergeCell ref="A1:D1"/>
    <mergeCell ref="A3:A4"/>
    <mergeCell ref="B3:B4"/>
    <mergeCell ref="C3:C4"/>
    <mergeCell ref="D3:D4"/>
  </mergeCells>
  <phoneticPr fontId="21" type="noConversion"/>
  <pageMargins left="0.75" right="0.75" top="0.27500000000000002" bottom="0.2361111111111111" header="0.35416666666666669" footer="0.51"/>
  <pageSetup paperSize="9" orientation="landscape" horizontalDpi="0" verticalDpi="0"/>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
  <sheetViews>
    <sheetView zoomScaleSheetLayoutView="100" workbookViewId="0">
      <selection sqref="A1:E2"/>
    </sheetView>
  </sheetViews>
  <sheetFormatPr defaultColWidth="9.109375" defaultRowHeight="13.2"/>
  <cols>
    <col min="1" max="1" width="16.109375" customWidth="1"/>
    <col min="2" max="2" width="28.6640625" customWidth="1"/>
    <col min="3" max="3" width="24" customWidth="1"/>
    <col min="4" max="4" width="32.88671875" customWidth="1"/>
    <col min="5" max="5" width="23.44140625" customWidth="1"/>
    <col min="6" max="8" width="9.6640625" bestFit="1" customWidth="1"/>
  </cols>
  <sheetData>
    <row r="1" spans="1:8">
      <c r="A1" s="182" t="s">
        <v>123</v>
      </c>
      <c r="B1" s="182"/>
      <c r="C1" s="182"/>
      <c r="D1" s="182"/>
      <c r="E1" s="182"/>
      <c r="F1" s="18"/>
      <c r="G1" s="18"/>
      <c r="H1" s="18"/>
    </row>
    <row r="2" spans="1:8">
      <c r="A2" s="182"/>
      <c r="B2" s="182"/>
      <c r="C2" s="182"/>
      <c r="D2" s="182"/>
      <c r="E2" s="182"/>
    </row>
    <row r="3" spans="1:8" ht="21.6" customHeight="1">
      <c r="A3" s="19"/>
      <c r="B3" s="19"/>
      <c r="C3" s="20"/>
      <c r="D3" s="20"/>
      <c r="E3" s="20" t="s">
        <v>112</v>
      </c>
    </row>
    <row r="4" spans="1:8" ht="24" customHeight="1">
      <c r="A4" s="180" t="s">
        <v>124</v>
      </c>
      <c r="B4" s="180"/>
      <c r="C4" s="181" t="s">
        <v>125</v>
      </c>
      <c r="D4" s="181"/>
      <c r="E4" s="181"/>
    </row>
    <row r="5" spans="1:8" ht="28.95" customHeight="1">
      <c r="A5" s="21" t="s">
        <v>107</v>
      </c>
      <c r="B5" s="22" t="s">
        <v>108</v>
      </c>
      <c r="C5" s="22" t="s">
        <v>90</v>
      </c>
      <c r="D5" s="22" t="s">
        <v>126</v>
      </c>
      <c r="E5" s="22" t="s">
        <v>127</v>
      </c>
    </row>
    <row r="6" spans="1:8" ht="24" customHeight="1">
      <c r="A6" s="23"/>
      <c r="B6" s="24" t="s">
        <v>90</v>
      </c>
      <c r="C6" s="25">
        <f>C7+E6</f>
        <v>18.46</v>
      </c>
      <c r="D6" s="25">
        <f>D7+F6</f>
        <v>15.67</v>
      </c>
      <c r="E6" s="25">
        <v>2.79</v>
      </c>
    </row>
    <row r="7" spans="1:8" ht="24" customHeight="1">
      <c r="A7" s="23"/>
      <c r="B7" s="24" t="s">
        <v>91</v>
      </c>
      <c r="C7" s="25">
        <v>15.67</v>
      </c>
      <c r="D7" s="25">
        <v>15.67</v>
      </c>
      <c r="E7" s="26"/>
    </row>
    <row r="8" spans="1:8" ht="24" customHeight="1">
      <c r="A8" s="23">
        <v>2010301</v>
      </c>
      <c r="B8" s="28" t="s">
        <v>143</v>
      </c>
      <c r="C8" s="29">
        <v>11.61</v>
      </c>
      <c r="D8" s="29">
        <v>11.61</v>
      </c>
      <c r="E8" s="26"/>
    </row>
    <row r="9" spans="1:8" ht="24" customHeight="1">
      <c r="A9" s="21">
        <v>2080505</v>
      </c>
      <c r="B9" s="28" t="s">
        <v>99</v>
      </c>
      <c r="C9" s="29">
        <v>1.82</v>
      </c>
      <c r="D9" s="29">
        <v>1.82</v>
      </c>
      <c r="E9" s="30"/>
    </row>
    <row r="10" spans="1:8" ht="24" customHeight="1">
      <c r="A10" s="21">
        <v>2089901</v>
      </c>
      <c r="B10" s="31" t="s">
        <v>101</v>
      </c>
      <c r="C10" s="29">
        <v>0.02</v>
      </c>
      <c r="D10" s="29">
        <v>0.02</v>
      </c>
      <c r="E10" s="30"/>
    </row>
    <row r="11" spans="1:8" ht="24" customHeight="1">
      <c r="A11" s="21">
        <v>2101101</v>
      </c>
      <c r="B11" s="31" t="s">
        <v>102</v>
      </c>
      <c r="C11" s="29">
        <v>0.67</v>
      </c>
      <c r="D11" s="29">
        <v>0.67</v>
      </c>
      <c r="E11" s="30"/>
    </row>
    <row r="12" spans="1:8" ht="24" customHeight="1">
      <c r="A12" s="21">
        <v>2101103</v>
      </c>
      <c r="B12" s="31" t="s">
        <v>104</v>
      </c>
      <c r="C12" s="27">
        <v>0.31</v>
      </c>
      <c r="D12" s="29">
        <v>0.31</v>
      </c>
      <c r="E12" s="30"/>
    </row>
    <row r="13" spans="1:8" ht="24" customHeight="1">
      <c r="A13" s="23">
        <v>2010301</v>
      </c>
      <c r="B13" s="24" t="s">
        <v>93</v>
      </c>
      <c r="C13" s="25">
        <v>2.79</v>
      </c>
      <c r="D13" s="25">
        <v>2.79</v>
      </c>
      <c r="E13" s="25">
        <v>2.79</v>
      </c>
    </row>
    <row r="14" spans="1:8" ht="24" customHeight="1">
      <c r="A14" s="21">
        <v>2010301</v>
      </c>
      <c r="B14" s="32" t="s">
        <v>127</v>
      </c>
      <c r="C14" s="33">
        <v>2.79</v>
      </c>
      <c r="D14" s="37">
        <v>2.79</v>
      </c>
      <c r="E14" s="27">
        <v>2.79</v>
      </c>
    </row>
    <row r="15" spans="1:8" ht="24" customHeight="1">
      <c r="A15" s="23"/>
      <c r="B15" s="34" t="s">
        <v>128</v>
      </c>
      <c r="C15" s="35">
        <v>1.24</v>
      </c>
      <c r="D15" s="35">
        <v>1.24</v>
      </c>
      <c r="E15" s="27"/>
    </row>
    <row r="16" spans="1:8" ht="24" customHeight="1">
      <c r="A16" s="36">
        <v>2210201</v>
      </c>
      <c r="B16" s="32" t="s">
        <v>105</v>
      </c>
      <c r="C16" s="37">
        <v>1.24</v>
      </c>
      <c r="D16" s="33">
        <v>1.24</v>
      </c>
      <c r="E16" s="38"/>
    </row>
  </sheetData>
  <mergeCells count="3">
    <mergeCell ref="A4:B4"/>
    <mergeCell ref="C4:E4"/>
    <mergeCell ref="A1:E2"/>
  </mergeCells>
  <phoneticPr fontId="21" type="noConversion"/>
  <pageMargins left="0.9" right="0.79000000000000015" top="0.31458333333333333" bottom="0" header="0.31458333333333333" footer="0.19652777777777777"/>
  <pageSetup paperSize="9" orientation="landscape" horizontalDpi="0" verticalDpi="0"/>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
  <sheetViews>
    <sheetView zoomScaleSheetLayoutView="100" workbookViewId="0">
      <selection activeCell="J6" sqref="J6"/>
    </sheetView>
  </sheetViews>
  <sheetFormatPr defaultColWidth="9.109375" defaultRowHeight="13.2"/>
  <cols>
    <col min="3" max="3" width="11.44140625" customWidth="1"/>
    <col min="4" max="4" width="20.109375" customWidth="1"/>
    <col min="5" max="5" width="12.109375" customWidth="1"/>
    <col min="6" max="6" width="21.44140625" customWidth="1"/>
    <col min="7" max="7" width="32.88671875" customWidth="1"/>
  </cols>
  <sheetData>
    <row r="1" spans="1:7" ht="49.2" customHeight="1">
      <c r="A1" s="183" t="s">
        <v>129</v>
      </c>
      <c r="B1" s="183"/>
      <c r="C1" s="183"/>
      <c r="D1" s="183"/>
      <c r="E1" s="183"/>
      <c r="F1" s="183"/>
      <c r="G1" s="183"/>
    </row>
    <row r="2" spans="1:7" ht="26.4">
      <c r="A2" s="14"/>
      <c r="B2" s="14"/>
      <c r="C2" s="14"/>
      <c r="D2" s="14"/>
      <c r="E2" s="15"/>
      <c r="F2" s="15"/>
      <c r="G2" s="15" t="s">
        <v>3</v>
      </c>
    </row>
    <row r="3" spans="1:7" ht="33" customHeight="1">
      <c r="A3" s="185" t="s">
        <v>130</v>
      </c>
      <c r="B3" s="184" t="s">
        <v>131</v>
      </c>
      <c r="C3" s="184"/>
      <c r="D3" s="184"/>
      <c r="E3" s="184"/>
      <c r="F3" s="184"/>
      <c r="G3" s="184"/>
    </row>
    <row r="4" spans="1:7" ht="40.950000000000003" customHeight="1">
      <c r="A4" s="185"/>
      <c r="B4" s="184" t="s">
        <v>90</v>
      </c>
      <c r="C4" s="184" t="s">
        <v>132</v>
      </c>
      <c r="D4" s="184" t="s">
        <v>133</v>
      </c>
      <c r="E4" s="184" t="s">
        <v>134</v>
      </c>
      <c r="F4" s="184"/>
      <c r="G4" s="184"/>
    </row>
    <row r="5" spans="1:7" ht="40.950000000000003" customHeight="1">
      <c r="A5" s="185"/>
      <c r="B5" s="184"/>
      <c r="C5" s="184"/>
      <c r="D5" s="184"/>
      <c r="E5" s="16" t="s">
        <v>76</v>
      </c>
      <c r="F5" s="16" t="s">
        <v>135</v>
      </c>
      <c r="G5" s="16" t="s">
        <v>136</v>
      </c>
    </row>
    <row r="6" spans="1:7" ht="40.950000000000003" customHeight="1">
      <c r="A6" s="17">
        <v>30212</v>
      </c>
      <c r="B6" s="61">
        <f>SUM(D6:E6)</f>
        <v>230000</v>
      </c>
      <c r="C6" s="61">
        <v>0</v>
      </c>
      <c r="D6" s="61">
        <v>50000</v>
      </c>
      <c r="E6" s="61">
        <f>F6</f>
        <v>180000</v>
      </c>
      <c r="F6" s="61">
        <v>180000</v>
      </c>
      <c r="G6" s="61">
        <v>0</v>
      </c>
    </row>
  </sheetData>
  <mergeCells count="7">
    <mergeCell ref="A1:G1"/>
    <mergeCell ref="B3:G3"/>
    <mergeCell ref="E4:G4"/>
    <mergeCell ref="A3:A5"/>
    <mergeCell ref="B4:B5"/>
    <mergeCell ref="C4:C5"/>
    <mergeCell ref="D4:D5"/>
  </mergeCells>
  <phoneticPr fontId="21" type="noConversion"/>
  <pageMargins left="1.1000000000000001" right="0.75" top="1" bottom="1" header="0.51" footer="0.51"/>
  <pageSetup paperSize="9" orientation="landscape" horizontalDpi="0" verticalDpi="0"/>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1"/>
  <sheetViews>
    <sheetView zoomScaleSheetLayoutView="100" workbookViewId="0">
      <selection sqref="A1:C1"/>
    </sheetView>
  </sheetViews>
  <sheetFormatPr defaultColWidth="9.109375" defaultRowHeight="13.2"/>
  <cols>
    <col min="1" max="3" width="32.33203125" customWidth="1"/>
  </cols>
  <sheetData>
    <row r="1" spans="1:3" ht="33" customHeight="1">
      <c r="A1" s="177" t="s">
        <v>137</v>
      </c>
      <c r="B1" s="177"/>
      <c r="C1" s="177"/>
    </row>
    <row r="2" spans="1:3" ht="22.95" customHeight="1">
      <c r="A2" s="1"/>
      <c r="B2" s="2"/>
      <c r="C2" s="3" t="s">
        <v>112</v>
      </c>
    </row>
    <row r="3" spans="1:3" ht="22.95" customHeight="1">
      <c r="A3" s="4" t="s">
        <v>138</v>
      </c>
      <c r="B3" s="4" t="s">
        <v>139</v>
      </c>
      <c r="C3" s="4" t="s">
        <v>85</v>
      </c>
    </row>
    <row r="4" spans="1:3" ht="22.95" customHeight="1">
      <c r="A4" s="5" t="s">
        <v>140</v>
      </c>
      <c r="B4" s="5">
        <v>1</v>
      </c>
      <c r="C4" s="6">
        <v>2</v>
      </c>
    </row>
    <row r="5" spans="1:3" ht="22.95" customHeight="1">
      <c r="A5" s="4" t="s">
        <v>90</v>
      </c>
      <c r="B5" s="7"/>
      <c r="C5" s="8"/>
    </row>
    <row r="6" spans="1:3" ht="22.95" customHeight="1">
      <c r="A6" s="9"/>
      <c r="B6" s="7"/>
      <c r="C6" s="8"/>
    </row>
    <row r="7" spans="1:3" ht="22.95" customHeight="1">
      <c r="A7" s="10"/>
      <c r="B7" s="7"/>
      <c r="C7" s="11"/>
    </row>
    <row r="8" spans="1:3" ht="22.95" customHeight="1">
      <c r="A8" s="12"/>
      <c r="B8" s="13"/>
      <c r="C8" s="11"/>
    </row>
    <row r="9" spans="1:3" ht="22.95" customHeight="1">
      <c r="A9" s="12"/>
      <c r="B9" s="13"/>
      <c r="C9" s="11"/>
    </row>
    <row r="10" spans="1:3" ht="22.95" customHeight="1">
      <c r="A10" s="10"/>
      <c r="B10" s="7"/>
      <c r="C10" s="4"/>
    </row>
    <row r="11" spans="1:3" ht="22.95" customHeight="1">
      <c r="A11" s="186" t="s">
        <v>150</v>
      </c>
      <c r="B11" s="186"/>
    </row>
  </sheetData>
  <mergeCells count="2">
    <mergeCell ref="A1:C1"/>
    <mergeCell ref="A11:B11"/>
  </mergeCells>
  <phoneticPr fontId="21" type="noConversion"/>
  <pageMargins left="0.75" right="0.75" top="1" bottom="1" header="0.51" footer="0.51"/>
  <pageSetup paperSize="9" orientation="landscape" horizontalDpi="0" verticalDpi="0"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C1983-85F9-4560-9CDF-C127C3549164}">
  <dimension ref="A1:F57"/>
  <sheetViews>
    <sheetView workbookViewId="0">
      <selection activeCell="F46" sqref="F46"/>
    </sheetView>
  </sheetViews>
  <sheetFormatPr defaultRowHeight="13.2"/>
  <cols>
    <col min="1" max="1" width="12.33203125" customWidth="1"/>
    <col min="2" max="2" width="14.109375" customWidth="1"/>
    <col min="3" max="3" width="2.109375" customWidth="1"/>
    <col min="4" max="4" width="18.6640625" customWidth="1"/>
    <col min="5" max="5" width="16.6640625" customWidth="1"/>
    <col min="6" max="6" width="52.33203125" customWidth="1"/>
  </cols>
  <sheetData>
    <row r="1" spans="1:6" ht="17.399999999999999">
      <c r="A1" s="84" t="s">
        <v>151</v>
      </c>
      <c r="B1" s="85"/>
      <c r="C1" s="85"/>
      <c r="D1" s="85"/>
      <c r="E1" s="85"/>
      <c r="F1" s="85"/>
    </row>
    <row r="2" spans="1:6" ht="18.600000000000001">
      <c r="A2" s="207" t="s">
        <v>152</v>
      </c>
      <c r="B2" s="207"/>
      <c r="C2" s="207"/>
      <c r="D2" s="207"/>
      <c r="E2" s="207"/>
      <c r="F2" s="207"/>
    </row>
    <row r="3" spans="1:6" ht="21" customHeight="1">
      <c r="A3" s="208" t="s">
        <v>153</v>
      </c>
      <c r="B3" s="208"/>
      <c r="C3" s="208"/>
      <c r="D3" s="208"/>
      <c r="E3" s="208"/>
      <c r="F3" s="208"/>
    </row>
    <row r="4" spans="1:6" ht="21" customHeight="1">
      <c r="A4" s="94" t="s">
        <v>154</v>
      </c>
      <c r="B4" s="189" t="s">
        <v>155</v>
      </c>
      <c r="C4" s="189"/>
      <c r="D4" s="189"/>
      <c r="E4" s="189"/>
      <c r="F4" s="189"/>
    </row>
    <row r="5" spans="1:6" ht="21" customHeight="1">
      <c r="A5" s="97" t="s">
        <v>156</v>
      </c>
      <c r="B5" s="188" t="s">
        <v>157</v>
      </c>
      <c r="C5" s="188"/>
      <c r="D5" s="97" t="s">
        <v>158</v>
      </c>
      <c r="E5" s="188"/>
      <c r="F5" s="188"/>
    </row>
    <row r="6" spans="1:6" ht="21" customHeight="1">
      <c r="A6" s="97" t="s">
        <v>159</v>
      </c>
      <c r="B6" s="188" t="s">
        <v>160</v>
      </c>
      <c r="C6" s="188"/>
      <c r="D6" s="97" t="s">
        <v>161</v>
      </c>
      <c r="E6" s="188" t="s">
        <v>162</v>
      </c>
      <c r="F6" s="188"/>
    </row>
    <row r="7" spans="1:6" ht="21" customHeight="1">
      <c r="A7" s="97" t="s">
        <v>163</v>
      </c>
      <c r="B7" s="188" t="s">
        <v>391</v>
      </c>
      <c r="C7" s="188"/>
      <c r="D7" s="97" t="s">
        <v>164</v>
      </c>
      <c r="E7" s="188" t="s">
        <v>390</v>
      </c>
      <c r="F7" s="188"/>
    </row>
    <row r="8" spans="1:6" ht="21" customHeight="1">
      <c r="A8" s="97" t="s">
        <v>165</v>
      </c>
      <c r="B8" s="209" t="s">
        <v>166</v>
      </c>
      <c r="C8" s="189"/>
      <c r="D8" s="98" t="s">
        <v>167</v>
      </c>
      <c r="E8" s="209" t="s">
        <v>168</v>
      </c>
      <c r="F8" s="189"/>
    </row>
    <row r="9" spans="1:6" ht="21" customHeight="1">
      <c r="A9" s="97" t="s">
        <v>169</v>
      </c>
      <c r="B9" s="194" t="s">
        <v>170</v>
      </c>
      <c r="C9" s="194"/>
      <c r="D9" s="194"/>
      <c r="E9" s="194"/>
      <c r="F9" s="194"/>
    </row>
    <row r="10" spans="1:6" ht="21" customHeight="1">
      <c r="A10" s="94" t="s">
        <v>171</v>
      </c>
      <c r="B10" s="188" t="s">
        <v>394</v>
      </c>
      <c r="C10" s="188"/>
      <c r="D10" s="97" t="s">
        <v>172</v>
      </c>
      <c r="E10" s="200" t="s">
        <v>173</v>
      </c>
      <c r="F10" s="200"/>
    </row>
    <row r="11" spans="1:6" ht="21" customHeight="1">
      <c r="A11" s="94" t="s">
        <v>174</v>
      </c>
      <c r="B11" s="194" t="s">
        <v>175</v>
      </c>
      <c r="C11" s="194"/>
      <c r="D11" s="94" t="s">
        <v>176</v>
      </c>
      <c r="E11" s="200" t="s">
        <v>173</v>
      </c>
      <c r="F11" s="200"/>
    </row>
    <row r="12" spans="1:6" ht="21" customHeight="1">
      <c r="A12" s="94" t="s">
        <v>177</v>
      </c>
      <c r="B12" s="194" t="s">
        <v>175</v>
      </c>
      <c r="C12" s="194"/>
      <c r="D12" s="94" t="s">
        <v>178</v>
      </c>
      <c r="E12" s="200" t="s">
        <v>173</v>
      </c>
      <c r="F12" s="200"/>
    </row>
    <row r="13" spans="1:6" ht="84.6" customHeight="1">
      <c r="A13" s="97" t="s">
        <v>179</v>
      </c>
      <c r="B13" s="201" t="s">
        <v>180</v>
      </c>
      <c r="C13" s="202"/>
      <c r="D13" s="202"/>
      <c r="E13" s="202"/>
      <c r="F13" s="203"/>
    </row>
    <row r="14" spans="1:6" ht="30.6" customHeight="1">
      <c r="A14" s="97" t="s">
        <v>181</v>
      </c>
      <c r="B14" s="204" t="s">
        <v>182</v>
      </c>
      <c r="C14" s="205"/>
      <c r="D14" s="205"/>
      <c r="E14" s="205"/>
      <c r="F14" s="206"/>
    </row>
    <row r="15" spans="1:6" ht="38.4" customHeight="1">
      <c r="A15" s="97" t="s">
        <v>183</v>
      </c>
      <c r="B15" s="204" t="s">
        <v>184</v>
      </c>
      <c r="C15" s="205"/>
      <c r="D15" s="205"/>
      <c r="E15" s="205"/>
      <c r="F15" s="206"/>
    </row>
    <row r="16" spans="1:6" ht="39" customHeight="1">
      <c r="A16" s="97" t="s">
        <v>185</v>
      </c>
      <c r="B16" s="204" t="s">
        <v>385</v>
      </c>
      <c r="C16" s="205"/>
      <c r="D16" s="205"/>
      <c r="E16" s="205"/>
      <c r="F16" s="206"/>
    </row>
    <row r="17" spans="1:6" ht="84" customHeight="1">
      <c r="A17" s="97" t="s">
        <v>186</v>
      </c>
      <c r="B17" s="204" t="s">
        <v>395</v>
      </c>
      <c r="C17" s="205"/>
      <c r="D17" s="205"/>
      <c r="E17" s="205"/>
      <c r="F17" s="206"/>
    </row>
    <row r="18" spans="1:6" ht="49.95" customHeight="1">
      <c r="A18" s="99" t="s">
        <v>187</v>
      </c>
      <c r="B18" s="201" t="s">
        <v>188</v>
      </c>
      <c r="C18" s="202"/>
      <c r="D18" s="202"/>
      <c r="E18" s="202"/>
      <c r="F18" s="203"/>
    </row>
    <row r="19" spans="1:6" ht="47.4" customHeight="1">
      <c r="A19" s="97" t="s">
        <v>189</v>
      </c>
      <c r="B19" s="201" t="s">
        <v>190</v>
      </c>
      <c r="C19" s="202"/>
      <c r="D19" s="202"/>
      <c r="E19" s="202"/>
      <c r="F19" s="203"/>
    </row>
    <row r="20" spans="1:6">
      <c r="A20" s="199" t="s">
        <v>191</v>
      </c>
      <c r="B20" s="199"/>
      <c r="C20" s="199"/>
      <c r="D20" s="199"/>
      <c r="E20" s="199"/>
      <c r="F20" s="199"/>
    </row>
    <row r="21" spans="1:6">
      <c r="A21" s="97" t="s">
        <v>192</v>
      </c>
      <c r="B21" s="98" t="s">
        <v>193</v>
      </c>
      <c r="C21" s="189" t="s">
        <v>194</v>
      </c>
      <c r="D21" s="189"/>
      <c r="E21" s="98" t="s">
        <v>195</v>
      </c>
      <c r="F21" s="98" t="s">
        <v>196</v>
      </c>
    </row>
    <row r="22" spans="1:6" ht="34.200000000000003" customHeight="1">
      <c r="A22" s="188" t="s">
        <v>197</v>
      </c>
      <c r="B22" s="188" t="s">
        <v>198</v>
      </c>
      <c r="C22" s="192" t="s">
        <v>199</v>
      </c>
      <c r="D22" s="193"/>
      <c r="E22" s="98" t="s">
        <v>200</v>
      </c>
      <c r="F22" s="100" t="s">
        <v>201</v>
      </c>
    </row>
    <row r="23" spans="1:6" ht="21.6" customHeight="1">
      <c r="A23" s="188"/>
      <c r="B23" s="188"/>
      <c r="C23" s="192" t="s">
        <v>202</v>
      </c>
      <c r="D23" s="193"/>
      <c r="E23" s="98" t="s">
        <v>203</v>
      </c>
      <c r="F23" s="100" t="s">
        <v>204</v>
      </c>
    </row>
    <row r="24" spans="1:6" ht="37.200000000000003" customHeight="1">
      <c r="A24" s="188"/>
      <c r="B24" s="97" t="s">
        <v>205</v>
      </c>
      <c r="C24" s="192" t="s">
        <v>206</v>
      </c>
      <c r="D24" s="193"/>
      <c r="E24" s="98" t="s">
        <v>207</v>
      </c>
      <c r="F24" s="100" t="s">
        <v>208</v>
      </c>
    </row>
    <row r="25" spans="1:6" ht="21.6" customHeight="1">
      <c r="A25" s="188"/>
      <c r="B25" s="196" t="s">
        <v>209</v>
      </c>
      <c r="C25" s="192" t="s">
        <v>210</v>
      </c>
      <c r="D25" s="193"/>
      <c r="E25" s="98" t="s">
        <v>211</v>
      </c>
      <c r="F25" s="101" t="s">
        <v>212</v>
      </c>
    </row>
    <row r="26" spans="1:6" ht="21.6" customHeight="1">
      <c r="A26" s="188"/>
      <c r="B26" s="197"/>
      <c r="C26" s="192" t="s">
        <v>213</v>
      </c>
      <c r="D26" s="193"/>
      <c r="E26" s="102">
        <v>1</v>
      </c>
      <c r="F26" s="100" t="s">
        <v>214</v>
      </c>
    </row>
    <row r="27" spans="1:6" ht="32.4" customHeight="1">
      <c r="A27" s="188"/>
      <c r="B27" s="196" t="s">
        <v>215</v>
      </c>
      <c r="C27" s="192" t="s">
        <v>216</v>
      </c>
      <c r="D27" s="193"/>
      <c r="E27" s="98" t="s">
        <v>217</v>
      </c>
      <c r="F27" s="100" t="s">
        <v>218</v>
      </c>
    </row>
    <row r="28" spans="1:6" ht="31.95" customHeight="1">
      <c r="A28" s="188"/>
      <c r="B28" s="198"/>
      <c r="C28" s="192" t="s">
        <v>219</v>
      </c>
      <c r="D28" s="193"/>
      <c r="E28" s="98" t="s">
        <v>220</v>
      </c>
      <c r="F28" s="100" t="s">
        <v>221</v>
      </c>
    </row>
    <row r="29" spans="1:6" ht="50.4" customHeight="1">
      <c r="A29" s="188"/>
      <c r="B29" s="197"/>
      <c r="C29" s="192" t="s">
        <v>222</v>
      </c>
      <c r="D29" s="193"/>
      <c r="E29" s="98" t="s">
        <v>223</v>
      </c>
      <c r="F29" s="100" t="s">
        <v>224</v>
      </c>
    </row>
    <row r="30" spans="1:6" ht="21.6" customHeight="1">
      <c r="A30" s="188"/>
      <c r="B30" s="196" t="s">
        <v>225</v>
      </c>
      <c r="C30" s="192" t="s">
        <v>226</v>
      </c>
      <c r="D30" s="193"/>
      <c r="E30" s="98" t="s">
        <v>217</v>
      </c>
      <c r="F30" s="100" t="s">
        <v>227</v>
      </c>
    </row>
    <row r="31" spans="1:6" ht="21.6" customHeight="1">
      <c r="A31" s="188"/>
      <c r="B31" s="197"/>
      <c r="C31" s="192" t="s">
        <v>228</v>
      </c>
      <c r="D31" s="193"/>
      <c r="E31" s="98" t="s">
        <v>229</v>
      </c>
      <c r="F31" s="100" t="s">
        <v>230</v>
      </c>
    </row>
    <row r="32" spans="1:6" ht="32.4" customHeight="1">
      <c r="A32" s="188" t="s">
        <v>231</v>
      </c>
      <c r="B32" s="188" t="s">
        <v>232</v>
      </c>
      <c r="C32" s="192" t="s">
        <v>233</v>
      </c>
      <c r="D32" s="193"/>
      <c r="E32" s="103" t="s">
        <v>234</v>
      </c>
      <c r="F32" s="100" t="s">
        <v>235</v>
      </c>
    </row>
    <row r="33" spans="1:6" ht="21.6" customHeight="1">
      <c r="A33" s="188"/>
      <c r="B33" s="188"/>
      <c r="C33" s="192" t="s">
        <v>236</v>
      </c>
      <c r="D33" s="193"/>
      <c r="E33" s="103" t="s">
        <v>237</v>
      </c>
      <c r="F33" s="100" t="s">
        <v>238</v>
      </c>
    </row>
    <row r="34" spans="1:6" ht="41.4" customHeight="1">
      <c r="A34" s="188"/>
      <c r="B34" s="188"/>
      <c r="C34" s="192" t="s">
        <v>239</v>
      </c>
      <c r="D34" s="193"/>
      <c r="E34" s="103" t="s">
        <v>240</v>
      </c>
      <c r="F34" s="100" t="s">
        <v>241</v>
      </c>
    </row>
    <row r="35" spans="1:6" ht="21.6" customHeight="1">
      <c r="A35" s="188"/>
      <c r="B35" s="188"/>
      <c r="C35" s="192" t="s">
        <v>242</v>
      </c>
      <c r="D35" s="193"/>
      <c r="E35" s="103" t="s">
        <v>243</v>
      </c>
      <c r="F35" s="100" t="s">
        <v>244</v>
      </c>
    </row>
    <row r="36" spans="1:6" ht="21.6" customHeight="1">
      <c r="A36" s="188"/>
      <c r="B36" s="188"/>
      <c r="C36" s="189" t="s">
        <v>245</v>
      </c>
      <c r="D36" s="189"/>
      <c r="E36" s="98" t="s">
        <v>246</v>
      </c>
      <c r="F36" s="100" t="s">
        <v>247</v>
      </c>
    </row>
    <row r="37" spans="1:6" ht="42.6" customHeight="1">
      <c r="A37" s="188"/>
      <c r="B37" s="188"/>
      <c r="C37" s="189" t="s">
        <v>248</v>
      </c>
      <c r="D37" s="189"/>
      <c r="E37" s="103" t="s">
        <v>249</v>
      </c>
      <c r="F37" s="100" t="s">
        <v>250</v>
      </c>
    </row>
    <row r="38" spans="1:6" ht="21.6" customHeight="1">
      <c r="A38" s="188"/>
      <c r="B38" s="188"/>
      <c r="C38" s="189" t="s">
        <v>251</v>
      </c>
      <c r="D38" s="189"/>
      <c r="E38" s="98" t="s">
        <v>252</v>
      </c>
      <c r="F38" s="100" t="s">
        <v>253</v>
      </c>
    </row>
    <row r="39" spans="1:6" ht="21.6" customHeight="1">
      <c r="A39" s="188"/>
      <c r="B39" s="188"/>
      <c r="C39" s="189" t="s">
        <v>254</v>
      </c>
      <c r="D39" s="189"/>
      <c r="E39" s="98" t="s">
        <v>237</v>
      </c>
      <c r="F39" s="100" t="s">
        <v>255</v>
      </c>
    </row>
    <row r="40" spans="1:6" ht="21.6" customHeight="1">
      <c r="A40" s="188"/>
      <c r="B40" s="188"/>
      <c r="C40" s="189" t="s">
        <v>256</v>
      </c>
      <c r="D40" s="189"/>
      <c r="E40" s="98" t="s">
        <v>237</v>
      </c>
      <c r="F40" s="100" t="s">
        <v>257</v>
      </c>
    </row>
    <row r="41" spans="1:6" ht="32.4" customHeight="1">
      <c r="A41" s="188"/>
      <c r="B41" s="188"/>
      <c r="C41" s="192" t="s">
        <v>258</v>
      </c>
      <c r="D41" s="195"/>
      <c r="E41" s="98" t="s">
        <v>259</v>
      </c>
      <c r="F41" s="100" t="s">
        <v>260</v>
      </c>
    </row>
    <row r="42" spans="1:6" ht="25.2" customHeight="1">
      <c r="A42" s="188"/>
      <c r="B42" s="188"/>
      <c r="C42" s="189" t="s">
        <v>261</v>
      </c>
      <c r="D42" s="189"/>
      <c r="E42" s="98" t="s">
        <v>262</v>
      </c>
      <c r="F42" s="100" t="s">
        <v>263</v>
      </c>
    </row>
    <row r="43" spans="1:6" ht="21.6" customHeight="1">
      <c r="A43" s="188"/>
      <c r="B43" s="188"/>
      <c r="C43" s="192" t="s">
        <v>264</v>
      </c>
      <c r="D43" s="193"/>
      <c r="E43" s="103" t="s">
        <v>265</v>
      </c>
      <c r="F43" s="100" t="s">
        <v>266</v>
      </c>
    </row>
    <row r="44" spans="1:6" ht="32.4" customHeight="1">
      <c r="A44" s="188"/>
      <c r="B44" s="188" t="s">
        <v>267</v>
      </c>
      <c r="C44" s="192" t="s">
        <v>268</v>
      </c>
      <c r="D44" s="193"/>
      <c r="E44" s="104" t="s">
        <v>269</v>
      </c>
      <c r="F44" s="100" t="s">
        <v>270</v>
      </c>
    </row>
    <row r="45" spans="1:6" ht="39" customHeight="1">
      <c r="A45" s="188"/>
      <c r="B45" s="188"/>
      <c r="C45" s="192" t="s">
        <v>271</v>
      </c>
      <c r="D45" s="193"/>
      <c r="E45" s="104" t="s">
        <v>269</v>
      </c>
      <c r="F45" s="100" t="s">
        <v>272</v>
      </c>
    </row>
    <row r="46" spans="1:6" ht="21.6" customHeight="1">
      <c r="A46" s="188"/>
      <c r="B46" s="97" t="s">
        <v>273</v>
      </c>
      <c r="C46" s="188" t="s">
        <v>274</v>
      </c>
      <c r="D46" s="188"/>
      <c r="E46" s="97" t="s">
        <v>275</v>
      </c>
      <c r="F46" s="100" t="s">
        <v>276</v>
      </c>
    </row>
    <row r="47" spans="1:6" ht="52.95" customHeight="1">
      <c r="A47" s="188" t="s">
        <v>277</v>
      </c>
      <c r="B47" s="188" t="s">
        <v>278</v>
      </c>
      <c r="C47" s="192" t="s">
        <v>279</v>
      </c>
      <c r="D47" s="193"/>
      <c r="E47" s="98" t="s">
        <v>280</v>
      </c>
      <c r="F47" s="100" t="s">
        <v>281</v>
      </c>
    </row>
    <row r="48" spans="1:6" ht="39" customHeight="1">
      <c r="A48" s="188"/>
      <c r="B48" s="188"/>
      <c r="C48" s="192" t="s">
        <v>282</v>
      </c>
      <c r="D48" s="193"/>
      <c r="E48" s="98" t="s">
        <v>283</v>
      </c>
      <c r="F48" s="100" t="s">
        <v>284</v>
      </c>
    </row>
    <row r="49" spans="1:6" ht="21.6" customHeight="1">
      <c r="A49" s="188"/>
      <c r="B49" s="188"/>
      <c r="C49" s="192" t="s">
        <v>285</v>
      </c>
      <c r="D49" s="193"/>
      <c r="E49" s="98" t="s">
        <v>286</v>
      </c>
      <c r="F49" s="100" t="s">
        <v>287</v>
      </c>
    </row>
    <row r="50" spans="1:6" ht="21.6" customHeight="1">
      <c r="A50" s="188"/>
      <c r="B50" s="188" t="s">
        <v>288</v>
      </c>
      <c r="C50" s="192" t="s">
        <v>289</v>
      </c>
      <c r="D50" s="193"/>
      <c r="E50" s="103" t="s">
        <v>290</v>
      </c>
      <c r="F50" s="101" t="s">
        <v>291</v>
      </c>
    </row>
    <row r="51" spans="1:6" ht="21.6" customHeight="1">
      <c r="A51" s="188"/>
      <c r="B51" s="188"/>
      <c r="C51" s="192" t="s">
        <v>292</v>
      </c>
      <c r="D51" s="193"/>
      <c r="E51" s="103" t="s">
        <v>290</v>
      </c>
      <c r="F51" s="101" t="s">
        <v>293</v>
      </c>
    </row>
    <row r="52" spans="1:6" ht="34.200000000000003" customHeight="1">
      <c r="A52" s="188" t="s">
        <v>294</v>
      </c>
      <c r="B52" s="98" t="s">
        <v>295</v>
      </c>
      <c r="C52" s="189" t="s">
        <v>296</v>
      </c>
      <c r="D52" s="189"/>
      <c r="E52" s="103" t="s">
        <v>203</v>
      </c>
      <c r="F52" s="100" t="s">
        <v>297</v>
      </c>
    </row>
    <row r="53" spans="1:6" ht="32.4" customHeight="1">
      <c r="A53" s="188"/>
      <c r="B53" s="98" t="s">
        <v>298</v>
      </c>
      <c r="C53" s="190" t="s">
        <v>299</v>
      </c>
      <c r="D53" s="191"/>
      <c r="E53" s="103" t="s">
        <v>300</v>
      </c>
      <c r="F53" s="100" t="s">
        <v>301</v>
      </c>
    </row>
    <row r="54" spans="1:6" ht="21.6" customHeight="1">
      <c r="A54" s="188"/>
      <c r="B54" s="98" t="s">
        <v>302</v>
      </c>
      <c r="C54" s="190" t="s">
        <v>302</v>
      </c>
      <c r="D54" s="191"/>
      <c r="E54" s="97" t="s">
        <v>203</v>
      </c>
      <c r="F54" s="100" t="s">
        <v>303</v>
      </c>
    </row>
    <row r="55" spans="1:6">
      <c r="A55" s="188"/>
      <c r="B55" s="98" t="s">
        <v>304</v>
      </c>
      <c r="C55" s="192" t="s">
        <v>305</v>
      </c>
      <c r="D55" s="193"/>
      <c r="E55" s="103" t="s">
        <v>217</v>
      </c>
      <c r="F55" s="101" t="s">
        <v>306</v>
      </c>
    </row>
    <row r="56" spans="1:6">
      <c r="A56" s="105" t="s">
        <v>307</v>
      </c>
      <c r="B56" s="194" t="s">
        <v>308</v>
      </c>
      <c r="C56" s="194"/>
      <c r="D56" s="194"/>
      <c r="E56" s="194"/>
      <c r="F56" s="194"/>
    </row>
    <row r="57" spans="1:6">
      <c r="A57" s="187" t="s">
        <v>386</v>
      </c>
      <c r="B57" s="187"/>
      <c r="C57" s="106"/>
      <c r="D57" s="107" t="s">
        <v>387</v>
      </c>
      <c r="E57" s="107"/>
      <c r="F57" s="108" t="s">
        <v>388</v>
      </c>
    </row>
  </sheetData>
  <mergeCells count="75">
    <mergeCell ref="B10:C10"/>
    <mergeCell ref="E10:F10"/>
    <mergeCell ref="A2:F2"/>
    <mergeCell ref="A3:F3"/>
    <mergeCell ref="B4:F4"/>
    <mergeCell ref="B5:C5"/>
    <mergeCell ref="E5:F5"/>
    <mergeCell ref="B6:C6"/>
    <mergeCell ref="E6:F6"/>
    <mergeCell ref="B7:C7"/>
    <mergeCell ref="E7:F7"/>
    <mergeCell ref="B8:C8"/>
    <mergeCell ref="E8:F8"/>
    <mergeCell ref="B9:F9"/>
    <mergeCell ref="A20:F20"/>
    <mergeCell ref="B11:C11"/>
    <mergeCell ref="E11:F11"/>
    <mergeCell ref="B12:C12"/>
    <mergeCell ref="E12:F12"/>
    <mergeCell ref="B13:F13"/>
    <mergeCell ref="B14:F14"/>
    <mergeCell ref="B15:F15"/>
    <mergeCell ref="B16:F16"/>
    <mergeCell ref="B17:F17"/>
    <mergeCell ref="B18:F18"/>
    <mergeCell ref="B19:F19"/>
    <mergeCell ref="C21:D21"/>
    <mergeCell ref="A22:A31"/>
    <mergeCell ref="B22:B23"/>
    <mergeCell ref="C22:D22"/>
    <mergeCell ref="C23:D23"/>
    <mergeCell ref="C24:D24"/>
    <mergeCell ref="B25:B26"/>
    <mergeCell ref="C25:D25"/>
    <mergeCell ref="C26:D26"/>
    <mergeCell ref="B27:B29"/>
    <mergeCell ref="C27:D27"/>
    <mergeCell ref="C28:D28"/>
    <mergeCell ref="C29:D29"/>
    <mergeCell ref="B30:B31"/>
    <mergeCell ref="C30:D30"/>
    <mergeCell ref="C31:D31"/>
    <mergeCell ref="C45:D45"/>
    <mergeCell ref="B32:B43"/>
    <mergeCell ref="C32:D32"/>
    <mergeCell ref="C33:D33"/>
    <mergeCell ref="C34:D34"/>
    <mergeCell ref="C35:D35"/>
    <mergeCell ref="C36:D36"/>
    <mergeCell ref="C37:D37"/>
    <mergeCell ref="C38:D38"/>
    <mergeCell ref="C39:D39"/>
    <mergeCell ref="C46:D46"/>
    <mergeCell ref="A47:A51"/>
    <mergeCell ref="B47:B49"/>
    <mergeCell ref="C47:D47"/>
    <mergeCell ref="C48:D48"/>
    <mergeCell ref="C49:D49"/>
    <mergeCell ref="B50:B51"/>
    <mergeCell ref="C50:D50"/>
    <mergeCell ref="C51:D51"/>
    <mergeCell ref="A32:A46"/>
    <mergeCell ref="C40:D40"/>
    <mergeCell ref="C41:D41"/>
    <mergeCell ref="C42:D42"/>
    <mergeCell ref="C43:D43"/>
    <mergeCell ref="B44:B45"/>
    <mergeCell ref="C44:D44"/>
    <mergeCell ref="A57:B57"/>
    <mergeCell ref="A52:A55"/>
    <mergeCell ref="C52:D52"/>
    <mergeCell ref="C53:D53"/>
    <mergeCell ref="C54:D54"/>
    <mergeCell ref="C55:D55"/>
    <mergeCell ref="B56:F56"/>
  </mergeCells>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10</vt:i4>
      </vt:variant>
    </vt:vector>
  </HeadingPairs>
  <TitlesOfParts>
    <vt:vector size="10" baseType="lpstr">
      <vt:lpstr>部门收支预算总表</vt:lpstr>
      <vt:lpstr>部门收入预算总表</vt:lpstr>
      <vt:lpstr>部门支出预算总表</vt:lpstr>
      <vt:lpstr>部门预算财政拨款收支总表</vt:lpstr>
      <vt:lpstr>一般公共预算支出表</vt:lpstr>
      <vt:lpstr>一般公共预算基本支出表</vt:lpstr>
      <vt:lpstr>三公经费</vt:lpstr>
      <vt:lpstr>政府性预算基金支出表</vt:lpstr>
      <vt:lpstr>项目绩效目标申报表</vt:lpstr>
      <vt:lpstr>整体支出项目绩效目标申报表</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revision>1</cp:revision>
  <cp:lastPrinted>2017-10-09T07:51:57Z</cp:lastPrinted>
  <dcterms:created xsi:type="dcterms:W3CDTF">2016-06-20T03:00:03Z</dcterms:created>
  <dcterms:modified xsi:type="dcterms:W3CDTF">2020-06-16T01:16:18Z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14</vt:lpwstr>
  </property>
</Properties>
</file>